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urismiosakond\Uuringud ja statistika\AirBnb\2019\"/>
    </mc:Choice>
  </mc:AlternateContent>
  <bookViews>
    <workbookView xWindow="0" yWindow="0" windowWidth="25200" windowHeight="11850" activeTab="12"/>
  </bookViews>
  <sheets>
    <sheet name="01" sheetId="1" r:id="rId1"/>
    <sheet name="02" sheetId="5" r:id="rId2"/>
    <sheet name="03" sheetId="6" r:id="rId3"/>
    <sheet name="04" sheetId="7" r:id="rId4"/>
    <sheet name="05" sheetId="8" r:id="rId5"/>
    <sheet name="06" sheetId="9" r:id="rId6"/>
    <sheet name="07" sheetId="10" r:id="rId7"/>
    <sheet name="08" sheetId="11" r:id="rId8"/>
    <sheet name="09" sheetId="12" r:id="rId9"/>
    <sheet name="10" sheetId="13" r:id="rId10"/>
    <sheet name="11" sheetId="14" r:id="rId11"/>
    <sheet name="12" sheetId="15" r:id="rId12"/>
    <sheet name="Definitions" sheetId="1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" i="15" l="1"/>
  <c r="V14" i="15"/>
  <c r="S14" i="15"/>
  <c r="Y13" i="15"/>
  <c r="V13" i="15"/>
  <c r="S13" i="15"/>
  <c r="Y12" i="15"/>
  <c r="V12" i="15"/>
  <c r="S12" i="15"/>
  <c r="Y11" i="15"/>
  <c r="V11" i="15"/>
  <c r="S11" i="15"/>
  <c r="Y10" i="15"/>
  <c r="V10" i="15"/>
  <c r="S10" i="15"/>
  <c r="Y9" i="15"/>
  <c r="V9" i="15"/>
  <c r="S9" i="15"/>
  <c r="Y6" i="15"/>
  <c r="V6" i="15"/>
  <c r="S6" i="15"/>
  <c r="Y5" i="15"/>
  <c r="V5" i="15"/>
  <c r="S5" i="15"/>
  <c r="Y4" i="15"/>
  <c r="V4" i="15"/>
  <c r="S4" i="15"/>
  <c r="P14" i="15"/>
  <c r="M14" i="15"/>
  <c r="J14" i="15"/>
  <c r="G14" i="15"/>
  <c r="D14" i="15"/>
  <c r="P13" i="15"/>
  <c r="M13" i="15"/>
  <c r="J13" i="15"/>
  <c r="G13" i="15"/>
  <c r="D13" i="15"/>
  <c r="P12" i="15"/>
  <c r="M12" i="15"/>
  <c r="J12" i="15"/>
  <c r="G12" i="15"/>
  <c r="D12" i="15"/>
  <c r="P11" i="15"/>
  <c r="M11" i="15"/>
  <c r="J11" i="15"/>
  <c r="G11" i="15"/>
  <c r="D11" i="15"/>
  <c r="P10" i="15"/>
  <c r="M10" i="15"/>
  <c r="J10" i="15"/>
  <c r="G10" i="15"/>
  <c r="D10" i="15"/>
  <c r="P9" i="15"/>
  <c r="M9" i="15"/>
  <c r="J9" i="15"/>
  <c r="G9" i="15"/>
  <c r="D9" i="15"/>
  <c r="P6" i="15"/>
  <c r="M6" i="15"/>
  <c r="J6" i="15"/>
  <c r="G6" i="15"/>
  <c r="D6" i="15"/>
  <c r="P5" i="15"/>
  <c r="M5" i="15"/>
  <c r="J5" i="15"/>
  <c r="G5" i="15"/>
  <c r="D5" i="15"/>
  <c r="P4" i="15"/>
  <c r="M4" i="15"/>
  <c r="J4" i="15"/>
  <c r="G4" i="15"/>
  <c r="D4" i="15"/>
  <c r="Y14" i="14" l="1"/>
  <c r="V14" i="14"/>
  <c r="S14" i="14"/>
  <c r="Y13" i="14"/>
  <c r="V13" i="14"/>
  <c r="S13" i="14"/>
  <c r="Y12" i="14"/>
  <c r="V12" i="14"/>
  <c r="S12" i="14"/>
  <c r="Y11" i="14"/>
  <c r="V11" i="14"/>
  <c r="S11" i="14"/>
  <c r="Y10" i="14"/>
  <c r="V10" i="14"/>
  <c r="S10" i="14"/>
  <c r="Y9" i="14"/>
  <c r="V9" i="14"/>
  <c r="S9" i="14"/>
  <c r="Y6" i="14"/>
  <c r="V6" i="14"/>
  <c r="S6" i="14"/>
  <c r="Y5" i="14"/>
  <c r="V5" i="14"/>
  <c r="S5" i="14"/>
  <c r="Y4" i="14"/>
  <c r="V4" i="14"/>
  <c r="S4" i="14"/>
  <c r="P14" i="14"/>
  <c r="M14" i="14"/>
  <c r="J14" i="14"/>
  <c r="G14" i="14"/>
  <c r="D14" i="14"/>
  <c r="P13" i="14"/>
  <c r="M13" i="14"/>
  <c r="J13" i="14"/>
  <c r="G13" i="14"/>
  <c r="D13" i="14"/>
  <c r="P12" i="14"/>
  <c r="M12" i="14"/>
  <c r="J12" i="14"/>
  <c r="G12" i="14"/>
  <c r="D12" i="14"/>
  <c r="P11" i="14"/>
  <c r="M11" i="14"/>
  <c r="J11" i="14"/>
  <c r="G11" i="14"/>
  <c r="D11" i="14"/>
  <c r="P10" i="14"/>
  <c r="M10" i="14"/>
  <c r="J10" i="14"/>
  <c r="G10" i="14"/>
  <c r="D10" i="14"/>
  <c r="P9" i="14"/>
  <c r="M9" i="14"/>
  <c r="J9" i="14"/>
  <c r="G9" i="14"/>
  <c r="D9" i="14"/>
  <c r="P6" i="14"/>
  <c r="M6" i="14"/>
  <c r="J6" i="14"/>
  <c r="G6" i="14"/>
  <c r="D6" i="14"/>
  <c r="P5" i="14"/>
  <c r="M5" i="14"/>
  <c r="J5" i="14"/>
  <c r="G5" i="14"/>
  <c r="D5" i="14"/>
  <c r="P4" i="14"/>
  <c r="M4" i="14"/>
  <c r="J4" i="14"/>
  <c r="G4" i="14"/>
  <c r="D4" i="14"/>
  <c r="Y14" i="13" l="1"/>
  <c r="V14" i="13"/>
  <c r="S14" i="13"/>
  <c r="Y13" i="13"/>
  <c r="V13" i="13"/>
  <c r="S13" i="13"/>
  <c r="Y12" i="13"/>
  <c r="V12" i="13"/>
  <c r="S12" i="13"/>
  <c r="Y11" i="13"/>
  <c r="V11" i="13"/>
  <c r="S11" i="13"/>
  <c r="Y10" i="13"/>
  <c r="V10" i="13"/>
  <c r="S10" i="13"/>
  <c r="Y9" i="13"/>
  <c r="V9" i="13"/>
  <c r="S9" i="13"/>
  <c r="Y6" i="13"/>
  <c r="V6" i="13"/>
  <c r="S6" i="13"/>
  <c r="Y5" i="13"/>
  <c r="V5" i="13"/>
  <c r="S5" i="13"/>
  <c r="Y4" i="13"/>
  <c r="V4" i="13"/>
  <c r="S4" i="13"/>
  <c r="P14" i="13"/>
  <c r="M14" i="13"/>
  <c r="J14" i="13"/>
  <c r="G14" i="13"/>
  <c r="D14" i="13"/>
  <c r="P13" i="13"/>
  <c r="M13" i="13"/>
  <c r="J13" i="13"/>
  <c r="G13" i="13"/>
  <c r="D13" i="13"/>
  <c r="P12" i="13"/>
  <c r="M12" i="13"/>
  <c r="J12" i="13"/>
  <c r="G12" i="13"/>
  <c r="D12" i="13"/>
  <c r="P11" i="13"/>
  <c r="M11" i="13"/>
  <c r="J11" i="13"/>
  <c r="G11" i="13"/>
  <c r="D11" i="13"/>
  <c r="P10" i="13"/>
  <c r="M10" i="13"/>
  <c r="J10" i="13"/>
  <c r="G10" i="13"/>
  <c r="D10" i="13"/>
  <c r="P9" i="13"/>
  <c r="M9" i="13"/>
  <c r="J9" i="13"/>
  <c r="G9" i="13"/>
  <c r="D9" i="13"/>
  <c r="P6" i="13"/>
  <c r="M6" i="13"/>
  <c r="J6" i="13"/>
  <c r="G6" i="13"/>
  <c r="D6" i="13"/>
  <c r="P5" i="13"/>
  <c r="M5" i="13"/>
  <c r="J5" i="13"/>
  <c r="G5" i="13"/>
  <c r="D5" i="13"/>
  <c r="P4" i="13"/>
  <c r="M4" i="13"/>
  <c r="J4" i="13"/>
  <c r="G4" i="13"/>
  <c r="D4" i="13"/>
  <c r="Y14" i="12" l="1"/>
  <c r="V14" i="12"/>
  <c r="S14" i="12"/>
  <c r="Y13" i="12"/>
  <c r="V13" i="12"/>
  <c r="S13" i="12"/>
  <c r="Y12" i="12"/>
  <c r="V12" i="12"/>
  <c r="S12" i="12"/>
  <c r="Y11" i="12"/>
  <c r="V11" i="12"/>
  <c r="S11" i="12"/>
  <c r="Y10" i="12"/>
  <c r="V10" i="12"/>
  <c r="S10" i="12"/>
  <c r="Y9" i="12"/>
  <c r="V9" i="12"/>
  <c r="S9" i="12"/>
  <c r="Y6" i="12"/>
  <c r="V6" i="12"/>
  <c r="S6" i="12"/>
  <c r="Y5" i="12"/>
  <c r="V5" i="12"/>
  <c r="S5" i="12"/>
  <c r="Y4" i="12"/>
  <c r="V4" i="12"/>
  <c r="S4" i="12"/>
  <c r="P14" i="12"/>
  <c r="M14" i="12"/>
  <c r="J14" i="12"/>
  <c r="G14" i="12"/>
  <c r="D14" i="12"/>
  <c r="P13" i="12"/>
  <c r="M13" i="12"/>
  <c r="J13" i="12"/>
  <c r="G13" i="12"/>
  <c r="D13" i="12"/>
  <c r="P12" i="12"/>
  <c r="M12" i="12"/>
  <c r="J12" i="12"/>
  <c r="G12" i="12"/>
  <c r="D12" i="12"/>
  <c r="P11" i="12"/>
  <c r="M11" i="12"/>
  <c r="J11" i="12"/>
  <c r="G11" i="12"/>
  <c r="D11" i="12"/>
  <c r="P10" i="12"/>
  <c r="M10" i="12"/>
  <c r="J10" i="12"/>
  <c r="G10" i="12"/>
  <c r="D10" i="12"/>
  <c r="P9" i="12"/>
  <c r="M9" i="12"/>
  <c r="J9" i="12"/>
  <c r="G9" i="12"/>
  <c r="D9" i="12"/>
  <c r="P6" i="12"/>
  <c r="M6" i="12"/>
  <c r="J6" i="12"/>
  <c r="G6" i="12"/>
  <c r="D6" i="12"/>
  <c r="P5" i="12"/>
  <c r="M5" i="12"/>
  <c r="J5" i="12"/>
  <c r="G5" i="12"/>
  <c r="D5" i="12"/>
  <c r="P4" i="12"/>
  <c r="M4" i="12"/>
  <c r="J4" i="12"/>
  <c r="G4" i="12"/>
  <c r="D4" i="12"/>
  <c r="Y14" i="11" l="1"/>
  <c r="V14" i="11"/>
  <c r="S14" i="11"/>
  <c r="Y13" i="11"/>
  <c r="V13" i="11"/>
  <c r="S13" i="11"/>
  <c r="Y12" i="11"/>
  <c r="V12" i="11"/>
  <c r="S12" i="11"/>
  <c r="Y11" i="11"/>
  <c r="V11" i="11"/>
  <c r="S11" i="11"/>
  <c r="Y10" i="11"/>
  <c r="V10" i="11"/>
  <c r="S10" i="11"/>
  <c r="Y9" i="11"/>
  <c r="V9" i="11"/>
  <c r="S9" i="11"/>
  <c r="Y6" i="11"/>
  <c r="V6" i="11"/>
  <c r="S6" i="11"/>
  <c r="Y5" i="11"/>
  <c r="V5" i="11"/>
  <c r="S5" i="11"/>
  <c r="Y4" i="11"/>
  <c r="V4" i="11"/>
  <c r="S4" i="11"/>
  <c r="P14" i="11"/>
  <c r="M14" i="11"/>
  <c r="J14" i="11"/>
  <c r="G14" i="11"/>
  <c r="D14" i="11"/>
  <c r="P13" i="11"/>
  <c r="M13" i="11"/>
  <c r="J13" i="11"/>
  <c r="G13" i="11"/>
  <c r="D13" i="11"/>
  <c r="P12" i="11"/>
  <c r="M12" i="11"/>
  <c r="J12" i="11"/>
  <c r="G12" i="11"/>
  <c r="D12" i="11"/>
  <c r="P11" i="11"/>
  <c r="M11" i="11"/>
  <c r="J11" i="11"/>
  <c r="G11" i="11"/>
  <c r="D11" i="11"/>
  <c r="P10" i="11"/>
  <c r="M10" i="11"/>
  <c r="J10" i="11"/>
  <c r="G10" i="11"/>
  <c r="D10" i="11"/>
  <c r="P9" i="11"/>
  <c r="M9" i="11"/>
  <c r="J9" i="11"/>
  <c r="G9" i="11"/>
  <c r="D9" i="11"/>
  <c r="P6" i="11"/>
  <c r="M6" i="11"/>
  <c r="J6" i="11"/>
  <c r="G6" i="11"/>
  <c r="D6" i="11"/>
  <c r="P5" i="11"/>
  <c r="M5" i="11"/>
  <c r="J5" i="11"/>
  <c r="G5" i="11"/>
  <c r="D5" i="11"/>
  <c r="P4" i="11"/>
  <c r="M4" i="11"/>
  <c r="J4" i="11"/>
  <c r="G4" i="11"/>
  <c r="D4" i="11"/>
  <c r="Y14" i="10" l="1"/>
  <c r="V14" i="10"/>
  <c r="S14" i="10"/>
  <c r="Y13" i="10"/>
  <c r="V13" i="10"/>
  <c r="S13" i="10"/>
  <c r="Y12" i="10"/>
  <c r="V12" i="10"/>
  <c r="S12" i="10"/>
  <c r="Y11" i="10"/>
  <c r="V11" i="10"/>
  <c r="S11" i="10"/>
  <c r="Y10" i="10"/>
  <c r="V10" i="10"/>
  <c r="S10" i="10"/>
  <c r="Y9" i="10"/>
  <c r="V9" i="10"/>
  <c r="S9" i="10"/>
  <c r="Y6" i="10"/>
  <c r="V6" i="10"/>
  <c r="S6" i="10"/>
  <c r="Y5" i="10"/>
  <c r="V5" i="10"/>
  <c r="S5" i="10"/>
  <c r="Y4" i="10"/>
  <c r="V4" i="10"/>
  <c r="S4" i="10"/>
  <c r="P14" i="10"/>
  <c r="M14" i="10"/>
  <c r="J14" i="10"/>
  <c r="G14" i="10"/>
  <c r="D14" i="10"/>
  <c r="P13" i="10"/>
  <c r="M13" i="10"/>
  <c r="J13" i="10"/>
  <c r="G13" i="10"/>
  <c r="D13" i="10"/>
  <c r="P12" i="10"/>
  <c r="M12" i="10"/>
  <c r="J12" i="10"/>
  <c r="G12" i="10"/>
  <c r="D12" i="10"/>
  <c r="P11" i="10"/>
  <c r="M11" i="10"/>
  <c r="J11" i="10"/>
  <c r="G11" i="10"/>
  <c r="D11" i="10"/>
  <c r="P10" i="10"/>
  <c r="M10" i="10"/>
  <c r="J10" i="10"/>
  <c r="G10" i="10"/>
  <c r="D10" i="10"/>
  <c r="P9" i="10"/>
  <c r="M9" i="10"/>
  <c r="J9" i="10"/>
  <c r="G9" i="10"/>
  <c r="D9" i="10"/>
  <c r="P6" i="10"/>
  <c r="M6" i="10"/>
  <c r="J6" i="10"/>
  <c r="G6" i="10"/>
  <c r="D6" i="10"/>
  <c r="P5" i="10"/>
  <c r="M5" i="10"/>
  <c r="J5" i="10"/>
  <c r="G5" i="10"/>
  <c r="D5" i="10"/>
  <c r="P4" i="10"/>
  <c r="M4" i="10"/>
  <c r="J4" i="10"/>
  <c r="G4" i="10"/>
  <c r="D4" i="10"/>
  <c r="Y14" i="9" l="1"/>
  <c r="V14" i="9"/>
  <c r="S14" i="9"/>
  <c r="Y13" i="9"/>
  <c r="V13" i="9"/>
  <c r="S13" i="9"/>
  <c r="Y12" i="9"/>
  <c r="V12" i="9"/>
  <c r="S12" i="9"/>
  <c r="Y11" i="9"/>
  <c r="V11" i="9"/>
  <c r="S11" i="9"/>
  <c r="Y10" i="9"/>
  <c r="V10" i="9"/>
  <c r="S10" i="9"/>
  <c r="Y9" i="9"/>
  <c r="V9" i="9"/>
  <c r="S9" i="9"/>
  <c r="Y6" i="9"/>
  <c r="V6" i="9"/>
  <c r="S6" i="9"/>
  <c r="Y5" i="9"/>
  <c r="V5" i="9"/>
  <c r="S5" i="9"/>
  <c r="Y4" i="9"/>
  <c r="V4" i="9"/>
  <c r="S4" i="9"/>
  <c r="P14" i="9"/>
  <c r="M14" i="9"/>
  <c r="J14" i="9"/>
  <c r="G14" i="9"/>
  <c r="D14" i="9"/>
  <c r="P13" i="9"/>
  <c r="M13" i="9"/>
  <c r="J13" i="9"/>
  <c r="G13" i="9"/>
  <c r="D13" i="9"/>
  <c r="P12" i="9"/>
  <c r="M12" i="9"/>
  <c r="J12" i="9"/>
  <c r="G12" i="9"/>
  <c r="D12" i="9"/>
  <c r="P11" i="9"/>
  <c r="M11" i="9"/>
  <c r="J11" i="9"/>
  <c r="G11" i="9"/>
  <c r="D11" i="9"/>
  <c r="P10" i="9"/>
  <c r="M10" i="9"/>
  <c r="J10" i="9"/>
  <c r="G10" i="9"/>
  <c r="D10" i="9"/>
  <c r="P9" i="9"/>
  <c r="M9" i="9"/>
  <c r="J9" i="9"/>
  <c r="G9" i="9"/>
  <c r="D9" i="9"/>
  <c r="P6" i="9"/>
  <c r="M6" i="9"/>
  <c r="J6" i="9"/>
  <c r="G6" i="9"/>
  <c r="D6" i="9"/>
  <c r="P5" i="9"/>
  <c r="M5" i="9"/>
  <c r="J5" i="9"/>
  <c r="G5" i="9"/>
  <c r="D5" i="9"/>
  <c r="P4" i="9"/>
  <c r="M4" i="9"/>
  <c r="J4" i="9"/>
  <c r="G4" i="9"/>
  <c r="D4" i="9"/>
  <c r="Y14" i="8" l="1"/>
  <c r="V14" i="8"/>
  <c r="S14" i="8"/>
  <c r="Y13" i="8"/>
  <c r="V13" i="8"/>
  <c r="S13" i="8"/>
  <c r="Y12" i="8"/>
  <c r="V12" i="8"/>
  <c r="S12" i="8"/>
  <c r="Y11" i="8"/>
  <c r="V11" i="8"/>
  <c r="S11" i="8"/>
  <c r="Y10" i="8"/>
  <c r="V10" i="8"/>
  <c r="S10" i="8"/>
  <c r="Y9" i="8"/>
  <c r="V9" i="8"/>
  <c r="S9" i="8"/>
  <c r="Y6" i="8"/>
  <c r="V6" i="8"/>
  <c r="S6" i="8"/>
  <c r="Y5" i="8"/>
  <c r="V5" i="8"/>
  <c r="S5" i="8"/>
  <c r="Y4" i="8"/>
  <c r="V4" i="8"/>
  <c r="S4" i="8"/>
  <c r="P14" i="8"/>
  <c r="M14" i="8"/>
  <c r="J14" i="8"/>
  <c r="G14" i="8"/>
  <c r="D14" i="8"/>
  <c r="P13" i="8"/>
  <c r="M13" i="8"/>
  <c r="J13" i="8"/>
  <c r="G13" i="8"/>
  <c r="D13" i="8"/>
  <c r="P12" i="8"/>
  <c r="M12" i="8"/>
  <c r="J12" i="8"/>
  <c r="G12" i="8"/>
  <c r="D12" i="8"/>
  <c r="P11" i="8"/>
  <c r="M11" i="8"/>
  <c r="J11" i="8"/>
  <c r="G11" i="8"/>
  <c r="D11" i="8"/>
  <c r="P10" i="8"/>
  <c r="M10" i="8"/>
  <c r="J10" i="8"/>
  <c r="G10" i="8"/>
  <c r="D10" i="8"/>
  <c r="P9" i="8"/>
  <c r="M9" i="8"/>
  <c r="J9" i="8"/>
  <c r="G9" i="8"/>
  <c r="D9" i="8"/>
  <c r="P6" i="8"/>
  <c r="M6" i="8"/>
  <c r="J6" i="8"/>
  <c r="G6" i="8"/>
  <c r="D6" i="8"/>
  <c r="P5" i="8"/>
  <c r="M5" i="8"/>
  <c r="J5" i="8"/>
  <c r="G5" i="8"/>
  <c r="D5" i="8"/>
  <c r="P4" i="8"/>
  <c r="M4" i="8"/>
  <c r="J4" i="8"/>
  <c r="G4" i="8"/>
  <c r="D4" i="8"/>
  <c r="Y14" i="7" l="1"/>
  <c r="V14" i="7"/>
  <c r="S14" i="7"/>
  <c r="Y13" i="7"/>
  <c r="V13" i="7"/>
  <c r="S13" i="7"/>
  <c r="Y12" i="7"/>
  <c r="V12" i="7"/>
  <c r="S12" i="7"/>
  <c r="Y11" i="7"/>
  <c r="V11" i="7"/>
  <c r="S11" i="7"/>
  <c r="Y10" i="7"/>
  <c r="V10" i="7"/>
  <c r="S10" i="7"/>
  <c r="Y9" i="7"/>
  <c r="V9" i="7"/>
  <c r="S9" i="7"/>
  <c r="Y6" i="7"/>
  <c r="V6" i="7"/>
  <c r="S6" i="7"/>
  <c r="Y5" i="7"/>
  <c r="V5" i="7"/>
  <c r="S5" i="7"/>
  <c r="Y4" i="7"/>
  <c r="V4" i="7"/>
  <c r="S4" i="7"/>
  <c r="P14" i="7"/>
  <c r="M14" i="7"/>
  <c r="J14" i="7"/>
  <c r="G14" i="7"/>
  <c r="D14" i="7"/>
  <c r="P13" i="7"/>
  <c r="M13" i="7"/>
  <c r="J13" i="7"/>
  <c r="G13" i="7"/>
  <c r="D13" i="7"/>
  <c r="P12" i="7"/>
  <c r="M12" i="7"/>
  <c r="J12" i="7"/>
  <c r="G12" i="7"/>
  <c r="D12" i="7"/>
  <c r="P11" i="7"/>
  <c r="M11" i="7"/>
  <c r="J11" i="7"/>
  <c r="G11" i="7"/>
  <c r="D11" i="7"/>
  <c r="P10" i="7"/>
  <c r="M10" i="7"/>
  <c r="J10" i="7"/>
  <c r="G10" i="7"/>
  <c r="D10" i="7"/>
  <c r="P9" i="7"/>
  <c r="M9" i="7"/>
  <c r="J9" i="7"/>
  <c r="G9" i="7"/>
  <c r="D9" i="7"/>
  <c r="P6" i="7"/>
  <c r="M6" i="7"/>
  <c r="J6" i="7"/>
  <c r="G6" i="7"/>
  <c r="D6" i="7"/>
  <c r="P5" i="7"/>
  <c r="M5" i="7"/>
  <c r="J5" i="7"/>
  <c r="G5" i="7"/>
  <c r="D5" i="7"/>
  <c r="P4" i="7"/>
  <c r="M4" i="7"/>
  <c r="J4" i="7"/>
  <c r="G4" i="7"/>
  <c r="D4" i="7"/>
  <c r="Y14" i="6" l="1"/>
  <c r="V14" i="6"/>
  <c r="S14" i="6"/>
  <c r="Y13" i="6"/>
  <c r="V13" i="6"/>
  <c r="S13" i="6"/>
  <c r="Y12" i="6"/>
  <c r="V12" i="6"/>
  <c r="S12" i="6"/>
  <c r="Y11" i="6"/>
  <c r="V11" i="6"/>
  <c r="S11" i="6"/>
  <c r="Y10" i="6"/>
  <c r="V10" i="6"/>
  <c r="S10" i="6"/>
  <c r="Y9" i="6"/>
  <c r="V9" i="6"/>
  <c r="S9" i="6"/>
  <c r="Y6" i="6"/>
  <c r="V6" i="6"/>
  <c r="S6" i="6"/>
  <c r="Y5" i="6"/>
  <c r="V5" i="6"/>
  <c r="S5" i="6"/>
  <c r="Y4" i="6"/>
  <c r="V4" i="6"/>
  <c r="S4" i="6"/>
  <c r="P14" i="6"/>
  <c r="M14" i="6"/>
  <c r="J14" i="6"/>
  <c r="G14" i="6"/>
  <c r="D14" i="6"/>
  <c r="P13" i="6"/>
  <c r="M13" i="6"/>
  <c r="J13" i="6"/>
  <c r="G13" i="6"/>
  <c r="D13" i="6"/>
  <c r="P12" i="6"/>
  <c r="M12" i="6"/>
  <c r="J12" i="6"/>
  <c r="G12" i="6"/>
  <c r="D12" i="6"/>
  <c r="P11" i="6"/>
  <c r="M11" i="6"/>
  <c r="J11" i="6"/>
  <c r="G11" i="6"/>
  <c r="D11" i="6"/>
  <c r="P10" i="6"/>
  <c r="M10" i="6"/>
  <c r="J10" i="6"/>
  <c r="G10" i="6"/>
  <c r="D10" i="6"/>
  <c r="P9" i="6"/>
  <c r="M9" i="6"/>
  <c r="J9" i="6"/>
  <c r="G9" i="6"/>
  <c r="D9" i="6"/>
  <c r="P6" i="6"/>
  <c r="M6" i="6"/>
  <c r="J6" i="6"/>
  <c r="G6" i="6"/>
  <c r="D6" i="6"/>
  <c r="P5" i="6"/>
  <c r="M5" i="6"/>
  <c r="J5" i="6"/>
  <c r="G5" i="6"/>
  <c r="D5" i="6"/>
  <c r="P4" i="6"/>
  <c r="M4" i="6"/>
  <c r="J4" i="6"/>
  <c r="G4" i="6"/>
  <c r="D4" i="6"/>
  <c r="Y14" i="5" l="1"/>
  <c r="V14" i="5"/>
  <c r="S14" i="5"/>
  <c r="Y13" i="5"/>
  <c r="V13" i="5"/>
  <c r="S13" i="5"/>
  <c r="Y12" i="5"/>
  <c r="V12" i="5"/>
  <c r="S12" i="5"/>
  <c r="Y11" i="5"/>
  <c r="V11" i="5"/>
  <c r="S11" i="5"/>
  <c r="Y10" i="5"/>
  <c r="V10" i="5"/>
  <c r="S10" i="5"/>
  <c r="Y9" i="5"/>
  <c r="V9" i="5"/>
  <c r="S9" i="5"/>
  <c r="Y6" i="5"/>
  <c r="V6" i="5"/>
  <c r="S6" i="5"/>
  <c r="Y5" i="5"/>
  <c r="V5" i="5"/>
  <c r="S5" i="5"/>
  <c r="Y4" i="5"/>
  <c r="V4" i="5"/>
  <c r="S4" i="5"/>
  <c r="P14" i="5"/>
  <c r="M14" i="5"/>
  <c r="J14" i="5"/>
  <c r="G14" i="5"/>
  <c r="D14" i="5"/>
  <c r="P13" i="5"/>
  <c r="M13" i="5"/>
  <c r="J13" i="5"/>
  <c r="G13" i="5"/>
  <c r="D13" i="5"/>
  <c r="P12" i="5"/>
  <c r="M12" i="5"/>
  <c r="J12" i="5"/>
  <c r="G12" i="5"/>
  <c r="D12" i="5"/>
  <c r="P11" i="5"/>
  <c r="M11" i="5"/>
  <c r="J11" i="5"/>
  <c r="G11" i="5"/>
  <c r="D11" i="5"/>
  <c r="P10" i="5"/>
  <c r="M10" i="5"/>
  <c r="J10" i="5"/>
  <c r="G10" i="5"/>
  <c r="D10" i="5"/>
  <c r="P9" i="5"/>
  <c r="M9" i="5"/>
  <c r="J9" i="5"/>
  <c r="G9" i="5"/>
  <c r="D9" i="5"/>
  <c r="P6" i="5"/>
  <c r="M6" i="5"/>
  <c r="J6" i="5"/>
  <c r="G6" i="5"/>
  <c r="D6" i="5"/>
  <c r="P5" i="5"/>
  <c r="M5" i="5"/>
  <c r="J5" i="5"/>
  <c r="G5" i="5"/>
  <c r="D5" i="5"/>
  <c r="P4" i="5"/>
  <c r="M4" i="5"/>
  <c r="J4" i="5"/>
  <c r="G4" i="5"/>
  <c r="D4" i="5"/>
  <c r="Y14" i="1" l="1"/>
  <c r="V14" i="1"/>
  <c r="S14" i="1"/>
  <c r="Y13" i="1"/>
  <c r="V13" i="1"/>
  <c r="S13" i="1"/>
  <c r="Y12" i="1"/>
  <c r="V12" i="1"/>
  <c r="S12" i="1"/>
  <c r="Y11" i="1"/>
  <c r="V11" i="1"/>
  <c r="S11" i="1"/>
  <c r="Y10" i="1"/>
  <c r="V10" i="1"/>
  <c r="S10" i="1"/>
  <c r="Y9" i="1"/>
  <c r="V9" i="1"/>
  <c r="S9" i="1"/>
  <c r="Y6" i="1"/>
  <c r="V6" i="1"/>
  <c r="S6" i="1"/>
  <c r="Y5" i="1"/>
  <c r="V5" i="1"/>
  <c r="S5" i="1"/>
  <c r="Y4" i="1"/>
  <c r="V4" i="1"/>
  <c r="S4" i="1"/>
  <c r="P14" i="1"/>
  <c r="M14" i="1"/>
  <c r="J14" i="1"/>
  <c r="G14" i="1"/>
  <c r="D14" i="1"/>
  <c r="P13" i="1"/>
  <c r="M13" i="1"/>
  <c r="J13" i="1"/>
  <c r="G13" i="1"/>
  <c r="D13" i="1"/>
  <c r="P12" i="1"/>
  <c r="M12" i="1"/>
  <c r="J12" i="1"/>
  <c r="G12" i="1"/>
  <c r="D12" i="1"/>
  <c r="P11" i="1"/>
  <c r="M11" i="1"/>
  <c r="J11" i="1"/>
  <c r="G11" i="1"/>
  <c r="D11" i="1"/>
  <c r="P10" i="1"/>
  <c r="M10" i="1"/>
  <c r="J10" i="1"/>
  <c r="G10" i="1"/>
  <c r="D10" i="1"/>
  <c r="P9" i="1"/>
  <c r="M9" i="1"/>
  <c r="J9" i="1"/>
  <c r="G9" i="1"/>
  <c r="D9" i="1"/>
  <c r="P6" i="1"/>
  <c r="M6" i="1"/>
  <c r="J6" i="1"/>
  <c r="G6" i="1"/>
  <c r="D6" i="1"/>
  <c r="P5" i="1"/>
  <c r="M5" i="1"/>
  <c r="J5" i="1"/>
  <c r="G5" i="1"/>
  <c r="D5" i="1"/>
  <c r="P4" i="1"/>
  <c r="M4" i="1"/>
  <c r="J4" i="1"/>
  <c r="G4" i="1"/>
  <c r="D4" i="1"/>
</calcChain>
</file>

<file path=xl/sharedStrings.xml><?xml version="1.0" encoding="utf-8"?>
<sst xmlns="http://schemas.openxmlformats.org/spreadsheetml/2006/main" count="553" uniqueCount="51">
  <si>
    <t>January 2019 vs January 2018</t>
  </si>
  <si>
    <t>Supply (Nights)</t>
  </si>
  <si>
    <t>Demand (Nights)</t>
  </si>
  <si>
    <t>Revenue (USD)</t>
  </si>
  <si>
    <t>Property Type</t>
  </si>
  <si>
    <t>2018</t>
  </si>
  <si>
    <t>2019</t>
  </si>
  <si>
    <t>% Chg</t>
  </si>
  <si>
    <t xml:space="preserve">     Entire Place</t>
  </si>
  <si>
    <t xml:space="preserve">     Private Room</t>
  </si>
  <si>
    <t xml:space="preserve">     Shared Room</t>
  </si>
  <si>
    <t xml:space="preserve">     Hotel Comp (Studio and 1 bedroom)</t>
  </si>
  <si>
    <t xml:space="preserve">     Studio</t>
  </si>
  <si>
    <t xml:space="preserve">     1 bedroom</t>
  </si>
  <si>
    <t xml:space="preserve">     2 bedrooms</t>
  </si>
  <si>
    <t xml:space="preserve">     3 bedrooms</t>
  </si>
  <si>
    <t xml:space="preserve">     4+ bedrooms</t>
  </si>
  <si>
    <t>Available Listings</t>
  </si>
  <si>
    <t>Booked Listings</t>
  </si>
  <si>
    <t>Occupancy Rate</t>
  </si>
  <si>
    <t>Average Daily Rate</t>
  </si>
  <si>
    <t>RevPAR</t>
  </si>
  <si>
    <t>February 2019 vs February 2018</t>
  </si>
  <si>
    <t>Bedrooms (* Entire Place)</t>
  </si>
  <si>
    <t>March 2019 vs March 2018</t>
  </si>
  <si>
    <t>April 2019 vs April 2018</t>
  </si>
  <si>
    <t>May 2019 vs May 2018</t>
  </si>
  <si>
    <t>June 2019 vs June 2018</t>
  </si>
  <si>
    <t>July 2019 vs July 2018</t>
  </si>
  <si>
    <t>August 2019 vs August 2018</t>
  </si>
  <si>
    <t>September 2019 vs September 2018</t>
  </si>
  <si>
    <t>October 2019 vs October 2018</t>
  </si>
  <si>
    <t>November 2019 vs November 2018</t>
  </si>
  <si>
    <t>December 2019 vs December 2018</t>
  </si>
  <si>
    <t>Definition / Description</t>
  </si>
  <si>
    <t>Total number of listings whose calendars had at least one day classified as available or reserved during the reporting period</t>
  </si>
  <si>
    <t>Average daily rate (ADR) of booked nights in USD. ADR = Total Revenue / Booked Nights</t>
  </si>
  <si>
    <t>Total number of listings that had at least one reservation during the reporting period</t>
  </si>
  <si>
    <t>Total number of Booked Nights during the reporting period</t>
  </si>
  <si>
    <t>Entire Place</t>
  </si>
  <si>
    <t>Type of listing in which guests have the whole home to themselves. This usually includes a bedroom, a bathroom, and a kitchen.</t>
  </si>
  <si>
    <t>Hotel Comparable Listings</t>
  </si>
  <si>
    <t>Studio and one bedroom Entire Home vacation rentals. AirDNA believes these are the type of listings most likely to compete directly with hotels.</t>
  </si>
  <si>
    <t>Occupancy Rate = Total Booked Days / (Total Booked Days + Total Available Days). Calculation only includes vacation rentals with at least one Booked Night.</t>
  </si>
  <si>
    <t>Private Room</t>
  </si>
  <si>
    <t>Type of listing in which guests have their own private room for sleeping. Other areas could be shared.</t>
  </si>
  <si>
    <t>Total revenue (in US dollars) earned during the reporting period. Includes the advertised price from the time of booking, as well as cleaning fees.</t>
  </si>
  <si>
    <t>Revenue Per Available Rental = ADR * Occupancy Rate</t>
  </si>
  <si>
    <t>Shared Room</t>
  </si>
  <si>
    <t>Type of listing in which guests sleep in a bedroom or a common area that could be shared with others</t>
  </si>
  <si>
    <t>Total number of Available Nights and Booked Nights from Active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</si>
</sst>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Open Sans Regular"/>
    </font>
    <font>
      <sz val="10"/>
      <name val="Arial"/>
      <family val="2"/>
    </font>
    <font>
      <b/>
      <sz val="12"/>
      <color theme="1"/>
      <name val="Open Sans Regular"/>
    </font>
    <font>
      <sz val="12"/>
      <name val="Open Sans Regular"/>
    </font>
    <font>
      <b/>
      <sz val="12"/>
      <color rgb="FF000000"/>
      <name val="Open Sans"/>
      <family val="2"/>
    </font>
    <font>
      <b/>
      <sz val="12"/>
      <name val="Open Sans"/>
      <family val="2"/>
    </font>
    <font>
      <b/>
      <sz val="12"/>
      <color rgb="FF3A51BC"/>
      <name val="Open Sans Bold"/>
    </font>
    <font>
      <sz val="12"/>
      <name val="Open Sans Bold"/>
    </font>
    <font>
      <sz val="12"/>
      <name val="Open Sans"/>
      <family val="2"/>
    </font>
    <font>
      <b/>
      <sz val="12"/>
      <name val="Open Sans Bold"/>
      <charset val="186"/>
    </font>
    <font>
      <b/>
      <sz val="12"/>
      <name val="Open Sans Regular"/>
      <charset val="186"/>
    </font>
    <font>
      <b/>
      <sz val="12"/>
      <color theme="0"/>
      <name val="Open Sans"/>
      <family val="2"/>
    </font>
    <font>
      <sz val="12"/>
      <color theme="1"/>
      <name val="Calibri"/>
      <family val="2"/>
      <scheme val="minor"/>
    </font>
    <font>
      <sz val="12"/>
      <color theme="1"/>
      <name val="Open Sans"/>
      <family val="2"/>
    </font>
    <font>
      <b/>
      <sz val="12"/>
      <color theme="1"/>
      <name val="Open Sans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A51B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4" fillId="0" borderId="0"/>
  </cellStyleXfs>
  <cellXfs count="162">
    <xf numFmtId="0" fontId="0" fillId="0" borderId="0" xfId="0"/>
    <xf numFmtId="0" fontId="2" fillId="0" borderId="0" xfId="0" quotePrefix="1" applyFont="1"/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3" fontId="2" fillId="0" borderId="4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49" fontId="2" fillId="0" borderId="5" xfId="2" applyNumberFormat="1" applyFont="1" applyBorder="1" applyAlignment="1">
      <alignment horizontal="center"/>
    </xf>
    <xf numFmtId="3" fontId="5" fillId="2" borderId="6" xfId="2" quotePrefix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3" fontId="5" fillId="2" borderId="6" xfId="1" quotePrefix="1" applyNumberFormat="1" applyFont="1" applyFill="1" applyBorder="1" applyAlignment="1">
      <alignment horizontal="center"/>
    </xf>
    <xf numFmtId="3" fontId="5" fillId="0" borderId="7" xfId="2" quotePrefix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3" fontId="5" fillId="0" borderId="7" xfId="1" quotePrefix="1" applyNumberFormat="1" applyFont="1" applyBorder="1" applyAlignment="1">
      <alignment horizontal="center"/>
    </xf>
    <xf numFmtId="3" fontId="5" fillId="2" borderId="7" xfId="2" quotePrefix="1" applyNumberFormat="1" applyFont="1" applyFill="1" applyBorder="1" applyAlignment="1">
      <alignment horizontal="center"/>
    </xf>
    <xf numFmtId="164" fontId="5" fillId="2" borderId="7" xfId="1" applyNumberFormat="1" applyFont="1" applyFill="1" applyBorder="1" applyAlignment="1">
      <alignment horizontal="center"/>
    </xf>
    <xf numFmtId="3" fontId="5" fillId="2" borderId="4" xfId="1" quotePrefix="1" applyNumberFormat="1" applyFont="1" applyFill="1" applyBorder="1" applyAlignment="1">
      <alignment horizontal="center"/>
    </xf>
    <xf numFmtId="164" fontId="5" fillId="2" borderId="4" xfId="1" applyNumberFormat="1" applyFont="1" applyFill="1" applyBorder="1" applyAlignment="1">
      <alignment horizontal="center"/>
    </xf>
    <xf numFmtId="3" fontId="5" fillId="0" borderId="8" xfId="2" quotePrefix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3" fontId="5" fillId="0" borderId="8" xfId="1" quotePrefix="1" applyNumberFormat="1" applyFont="1" applyBorder="1" applyAlignment="1">
      <alignment horizontal="center"/>
    </xf>
    <xf numFmtId="3" fontId="5" fillId="0" borderId="1" xfId="2" quotePrefix="1" applyNumberFormat="1" applyFont="1" applyBorder="1" applyAlignment="1">
      <alignment horizontal="center"/>
    </xf>
    <xf numFmtId="164" fontId="5" fillId="0" borderId="1" xfId="1" applyNumberFormat="1" applyFont="1" applyBorder="1"/>
    <xf numFmtId="3" fontId="5" fillId="0" borderId="1" xfId="1" quotePrefix="1" applyNumberFormat="1" applyFont="1" applyBorder="1" applyAlignment="1">
      <alignment horizontal="center"/>
    </xf>
    <xf numFmtId="3" fontId="5" fillId="2" borderId="7" xfId="1" quotePrefix="1" applyNumberFormat="1" applyFont="1" applyFill="1" applyBorder="1" applyAlignment="1">
      <alignment horizontal="center"/>
    </xf>
    <xf numFmtId="3" fontId="5" fillId="0" borderId="4" xfId="1" quotePrefix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0" xfId="0" quotePrefix="1" applyFont="1" applyAlignment="1">
      <alignment horizontal="left" indent="2"/>
    </xf>
    <xf numFmtId="0" fontId="5" fillId="0" borderId="0" xfId="3" applyFont="1" applyAlignment="1">
      <alignment horizontal="left"/>
    </xf>
    <xf numFmtId="49" fontId="9" fillId="0" borderId="0" xfId="0" quotePrefix="1" applyNumberFormat="1" applyFont="1"/>
    <xf numFmtId="49" fontId="2" fillId="0" borderId="5" xfId="3" applyNumberFormat="1" applyFont="1" applyBorder="1" applyAlignment="1">
      <alignment horizontal="center"/>
    </xf>
    <xf numFmtId="49" fontId="2" fillId="0" borderId="7" xfId="3" applyNumberFormat="1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5" fillId="2" borderId="6" xfId="3" quotePrefix="1" applyNumberFormat="1" applyFont="1" applyFill="1" applyBorder="1" applyAlignment="1">
      <alignment horizontal="center"/>
    </xf>
    <xf numFmtId="9" fontId="5" fillId="2" borderId="6" xfId="1" quotePrefix="1" applyNumberFormat="1" applyFont="1" applyFill="1" applyBorder="1" applyAlignment="1">
      <alignment horizontal="center"/>
    </xf>
    <xf numFmtId="3" fontId="5" fillId="0" borderId="7" xfId="3" quotePrefix="1" applyNumberFormat="1" applyFont="1" applyBorder="1" applyAlignment="1">
      <alignment horizontal="center"/>
    </xf>
    <xf numFmtId="9" fontId="5" fillId="0" borderId="7" xfId="1" quotePrefix="1" applyNumberFormat="1" applyFont="1" applyBorder="1" applyAlignment="1">
      <alignment horizontal="center"/>
    </xf>
    <xf numFmtId="3" fontId="5" fillId="2" borderId="4" xfId="3" quotePrefix="1" applyNumberFormat="1" applyFont="1" applyFill="1" applyBorder="1" applyAlignment="1">
      <alignment horizontal="center"/>
    </xf>
    <xf numFmtId="9" fontId="5" fillId="2" borderId="4" xfId="1" quotePrefix="1" applyNumberFormat="1" applyFont="1" applyFill="1" applyBorder="1" applyAlignment="1">
      <alignment horizontal="center"/>
    </xf>
    <xf numFmtId="3" fontId="5" fillId="0" borderId="0" xfId="3" quotePrefix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1" quotePrefix="1" applyNumberFormat="1" applyFont="1" applyAlignment="1">
      <alignment horizontal="center"/>
    </xf>
    <xf numFmtId="37" fontId="5" fillId="0" borderId="1" xfId="3" applyNumberFormat="1" applyFont="1" applyBorder="1"/>
    <xf numFmtId="9" fontId="5" fillId="0" borderId="1" xfId="1" applyNumberFormat="1" applyFont="1" applyBorder="1"/>
    <xf numFmtId="3" fontId="5" fillId="2" borderId="7" xfId="3" quotePrefix="1" applyNumberFormat="1" applyFont="1" applyFill="1" applyBorder="1" applyAlignment="1">
      <alignment horizontal="center"/>
    </xf>
    <xf numFmtId="9" fontId="5" fillId="2" borderId="7" xfId="1" quotePrefix="1" applyNumberFormat="1" applyFont="1" applyFill="1" applyBorder="1" applyAlignment="1">
      <alignment horizontal="center"/>
    </xf>
    <xf numFmtId="3" fontId="5" fillId="0" borderId="4" xfId="3" quotePrefix="1" applyNumberFormat="1" applyFont="1" applyBorder="1" applyAlignment="1">
      <alignment horizontal="center"/>
    </xf>
    <xf numFmtId="9" fontId="5" fillId="0" borderId="4" xfId="1" quotePrefix="1" applyNumberFormat="1" applyFont="1" applyBorder="1" applyAlignment="1">
      <alignment horizontal="center"/>
    </xf>
    <xf numFmtId="49" fontId="9" fillId="0" borderId="5" xfId="0" quotePrefix="1" applyNumberFormat="1" applyFont="1" applyBorder="1"/>
    <xf numFmtId="0" fontId="2" fillId="0" borderId="5" xfId="3" applyFont="1" applyBorder="1" applyAlignment="1">
      <alignment horizontal="center"/>
    </xf>
    <xf numFmtId="3" fontId="5" fillId="2" borderId="5" xfId="3" quotePrefix="1" applyNumberFormat="1" applyFont="1" applyFill="1" applyBorder="1" applyAlignment="1">
      <alignment horizontal="center"/>
    </xf>
    <xf numFmtId="164" fontId="5" fillId="2" borderId="5" xfId="1" applyNumberFormat="1" applyFont="1" applyFill="1" applyBorder="1" applyAlignment="1">
      <alignment horizontal="center"/>
    </xf>
    <xf numFmtId="9" fontId="5" fillId="2" borderId="5" xfId="1" quotePrefix="1" applyNumberFormat="1" applyFont="1" applyFill="1" applyBorder="1" applyAlignment="1">
      <alignment horizontal="center"/>
    </xf>
    <xf numFmtId="3" fontId="5" fillId="0" borderId="5" xfId="3" quotePrefix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9" fontId="5" fillId="0" borderId="5" xfId="1" quotePrefix="1" applyNumberFormat="1" applyFont="1" applyBorder="1" applyAlignment="1">
      <alignment horizontal="center"/>
    </xf>
    <xf numFmtId="37" fontId="5" fillId="0" borderId="5" xfId="3" applyNumberFormat="1" applyFont="1" applyBorder="1"/>
    <xf numFmtId="164" fontId="5" fillId="0" borderId="5" xfId="1" applyNumberFormat="1" applyFont="1" applyBorder="1"/>
    <xf numFmtId="9" fontId="5" fillId="0" borderId="5" xfId="1" applyNumberFormat="1" applyFont="1" applyBorder="1"/>
    <xf numFmtId="0" fontId="2" fillId="0" borderId="5" xfId="2" applyFont="1" applyBorder="1" applyAlignment="1">
      <alignment horizontal="center"/>
    </xf>
    <xf numFmtId="3" fontId="5" fillId="2" borderId="5" xfId="2" quotePrefix="1" applyNumberFormat="1" applyFont="1" applyFill="1" applyBorder="1" applyAlignment="1">
      <alignment horizontal="center"/>
    </xf>
    <xf numFmtId="3" fontId="5" fillId="2" borderId="5" xfId="1" quotePrefix="1" applyNumberFormat="1" applyFont="1" applyFill="1" applyBorder="1" applyAlignment="1">
      <alignment horizontal="center"/>
    </xf>
    <xf numFmtId="3" fontId="5" fillId="0" borderId="5" xfId="2" quotePrefix="1" applyNumberFormat="1" applyFont="1" applyBorder="1" applyAlignment="1">
      <alignment horizontal="center"/>
    </xf>
    <xf numFmtId="3" fontId="5" fillId="0" borderId="5" xfId="1" quotePrefix="1" applyNumberFormat="1" applyFont="1" applyBorder="1" applyAlignment="1">
      <alignment horizontal="center"/>
    </xf>
    <xf numFmtId="0" fontId="0" fillId="0" borderId="5" xfId="0" applyBorder="1"/>
    <xf numFmtId="0" fontId="3" fillId="0" borderId="5" xfId="2" applyBorder="1"/>
    <xf numFmtId="0" fontId="3" fillId="0" borderId="5" xfId="2" quotePrefix="1" applyBorder="1"/>
    <xf numFmtId="0" fontId="2" fillId="0" borderId="5" xfId="0" quotePrefix="1" applyFont="1" applyBorder="1"/>
    <xf numFmtId="164" fontId="5" fillId="3" borderId="5" xfId="1" applyNumberFormat="1" applyFont="1" applyFill="1" applyBorder="1" applyAlignment="1">
      <alignment horizontal="center"/>
    </xf>
    <xf numFmtId="3" fontId="5" fillId="0" borderId="0" xfId="2" quotePrefix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3" fontId="5" fillId="0" borderId="0" xfId="1" quotePrefix="1" applyNumberFormat="1" applyFont="1" applyBorder="1" applyAlignment="1">
      <alignment horizontal="center"/>
    </xf>
    <xf numFmtId="3" fontId="5" fillId="3" borderId="5" xfId="3" quotePrefix="1" applyNumberFormat="1" applyFont="1" applyFill="1" applyBorder="1" applyAlignment="1">
      <alignment horizontal="center"/>
    </xf>
    <xf numFmtId="49" fontId="9" fillId="3" borderId="3" xfId="0" quotePrefix="1" applyNumberFormat="1" applyFont="1" applyFill="1" applyBorder="1"/>
    <xf numFmtId="0" fontId="11" fillId="0" borderId="3" xfId="0" quotePrefix="1" applyFont="1" applyBorder="1"/>
    <xf numFmtId="0" fontId="5" fillId="0" borderId="3" xfId="3" applyFont="1" applyBorder="1"/>
    <xf numFmtId="0" fontId="5" fillId="0" borderId="3" xfId="0" quotePrefix="1" applyFont="1" applyBorder="1" applyAlignment="1">
      <alignment horizontal="left"/>
    </xf>
    <xf numFmtId="49" fontId="2" fillId="0" borderId="2" xfId="3" applyNumberFormat="1" applyFont="1" applyBorder="1" applyAlignment="1">
      <alignment horizontal="center"/>
    </xf>
    <xf numFmtId="3" fontId="5" fillId="2" borderId="2" xfId="3" quotePrefix="1" applyNumberFormat="1" applyFont="1" applyFill="1" applyBorder="1" applyAlignment="1">
      <alignment horizontal="center"/>
    </xf>
    <xf numFmtId="3" fontId="5" fillId="0" borderId="2" xfId="3" quotePrefix="1" applyNumberFormat="1" applyFont="1" applyBorder="1" applyAlignment="1">
      <alignment horizontal="center"/>
    </xf>
    <xf numFmtId="9" fontId="5" fillId="0" borderId="2" xfId="1" applyNumberFormat="1" applyFont="1" applyBorder="1"/>
    <xf numFmtId="0" fontId="10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49" fontId="2" fillId="0" borderId="12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" fontId="5" fillId="2" borderId="12" xfId="3" quotePrefix="1" applyNumberFormat="1" applyFont="1" applyFill="1" applyBorder="1" applyAlignment="1">
      <alignment horizontal="center"/>
    </xf>
    <xf numFmtId="164" fontId="5" fillId="2" borderId="13" xfId="1" applyNumberFormat="1" applyFont="1" applyFill="1" applyBorder="1" applyAlignment="1">
      <alignment horizontal="center"/>
    </xf>
    <xf numFmtId="3" fontId="5" fillId="0" borderId="12" xfId="3" quotePrefix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37" fontId="5" fillId="0" borderId="12" xfId="3" applyNumberFormat="1" applyFont="1" applyBorder="1"/>
    <xf numFmtId="164" fontId="5" fillId="0" borderId="13" xfId="1" applyNumberFormat="1" applyFont="1" applyBorder="1"/>
    <xf numFmtId="3" fontId="5" fillId="0" borderId="14" xfId="3" quotePrefix="1" applyNumberFormat="1" applyFont="1" applyBorder="1" applyAlignment="1">
      <alignment horizontal="center"/>
    </xf>
    <xf numFmtId="3" fontId="5" fillId="0" borderId="15" xfId="3" quotePrefix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37" fontId="5" fillId="0" borderId="2" xfId="3" applyNumberFormat="1" applyFont="1" applyBorder="1"/>
    <xf numFmtId="9" fontId="5" fillId="0" borderId="12" xfId="1" applyNumberFormat="1" applyFont="1" applyBorder="1"/>
    <xf numFmtId="9" fontId="5" fillId="2" borderId="12" xfId="1" quotePrefix="1" applyNumberFormat="1" applyFont="1" applyFill="1" applyBorder="1" applyAlignment="1">
      <alignment horizontal="center"/>
    </xf>
    <xf numFmtId="9" fontId="5" fillId="0" borderId="12" xfId="1" quotePrefix="1" applyNumberFormat="1" applyFont="1" applyBorder="1" applyAlignment="1">
      <alignment horizontal="center"/>
    </xf>
    <xf numFmtId="9" fontId="5" fillId="0" borderId="14" xfId="1" quotePrefix="1" applyNumberFormat="1" applyFont="1" applyBorder="1" applyAlignment="1">
      <alignment horizontal="center"/>
    </xf>
    <xf numFmtId="9" fontId="5" fillId="0" borderId="15" xfId="1" quotePrefix="1" applyNumberFormat="1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3" fontId="5" fillId="2" borderId="2" xfId="2" quotePrefix="1" applyNumberFormat="1" applyFont="1" applyFill="1" applyBorder="1" applyAlignment="1">
      <alignment horizontal="center"/>
    </xf>
    <xf numFmtId="3" fontId="5" fillId="0" borderId="2" xfId="2" quotePrefix="1" applyNumberFormat="1" applyFont="1" applyBorder="1" applyAlignment="1">
      <alignment horizontal="center"/>
    </xf>
    <xf numFmtId="0" fontId="0" fillId="0" borderId="2" xfId="0" applyBorder="1"/>
    <xf numFmtId="49" fontId="2" fillId="0" borderId="12" xfId="2" applyNumberFormat="1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3" fontId="5" fillId="2" borderId="12" xfId="2" quotePrefix="1" applyNumberFormat="1" applyFont="1" applyFill="1" applyBorder="1" applyAlignment="1">
      <alignment horizontal="center"/>
    </xf>
    <xf numFmtId="3" fontId="5" fillId="0" borderId="12" xfId="2" quotePrefix="1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3" fontId="5" fillId="0" borderId="14" xfId="2" quotePrefix="1" applyNumberFormat="1" applyFont="1" applyBorder="1" applyAlignment="1">
      <alignment horizontal="center"/>
    </xf>
    <xf numFmtId="3" fontId="5" fillId="0" borderId="15" xfId="2" quotePrefix="1" applyNumberFormat="1" applyFont="1" applyBorder="1" applyAlignment="1">
      <alignment horizontal="center"/>
    </xf>
    <xf numFmtId="3" fontId="2" fillId="0" borderId="12" xfId="2" applyNumberFormat="1" applyFont="1" applyBorder="1" applyAlignment="1">
      <alignment horizontal="center"/>
    </xf>
    <xf numFmtId="3" fontId="5" fillId="2" borderId="12" xfId="1" quotePrefix="1" applyNumberFormat="1" applyFont="1" applyFill="1" applyBorder="1" applyAlignment="1">
      <alignment horizontal="center"/>
    </xf>
    <xf numFmtId="3" fontId="5" fillId="0" borderId="12" xfId="1" quotePrefix="1" applyNumberFormat="1" applyFont="1" applyBorder="1" applyAlignment="1">
      <alignment horizontal="center"/>
    </xf>
    <xf numFmtId="3" fontId="5" fillId="0" borderId="14" xfId="1" quotePrefix="1" applyNumberFormat="1" applyFont="1" applyBorder="1" applyAlignment="1">
      <alignment horizontal="center"/>
    </xf>
    <xf numFmtId="3" fontId="5" fillId="0" borderId="15" xfId="1" quotePrefix="1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3" fillId="0" borderId="2" xfId="2" quotePrefix="1" applyBorder="1"/>
    <xf numFmtId="3" fontId="2" fillId="0" borderId="13" xfId="2" applyNumberFormat="1" applyFont="1" applyBorder="1" applyAlignment="1">
      <alignment horizontal="center"/>
    </xf>
    <xf numFmtId="3" fontId="5" fillId="2" borderId="13" xfId="1" quotePrefix="1" applyNumberFormat="1" applyFont="1" applyFill="1" applyBorder="1" applyAlignment="1">
      <alignment horizontal="center"/>
    </xf>
    <xf numFmtId="3" fontId="5" fillId="0" borderId="13" xfId="1" quotePrefix="1" applyNumberFormat="1" applyFont="1" applyBorder="1" applyAlignment="1">
      <alignment horizontal="center"/>
    </xf>
    <xf numFmtId="0" fontId="3" fillId="0" borderId="12" xfId="2" quotePrefix="1" applyBorder="1"/>
    <xf numFmtId="0" fontId="3" fillId="0" borderId="13" xfId="2" quotePrefix="1" applyBorder="1"/>
    <xf numFmtId="164" fontId="5" fillId="0" borderId="15" xfId="1" applyNumberFormat="1" applyFont="1" applyBorder="1" applyAlignment="1">
      <alignment horizontal="center"/>
    </xf>
    <xf numFmtId="3" fontId="5" fillId="0" borderId="16" xfId="1" quotePrefix="1" applyNumberFormat="1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164" fontId="5" fillId="0" borderId="3" xfId="1" applyNumberFormat="1" applyFont="1" applyBorder="1"/>
    <xf numFmtId="0" fontId="3" fillId="0" borderId="13" xfId="2" applyBorder="1"/>
    <xf numFmtId="3" fontId="5" fillId="0" borderId="20" xfId="2" quotePrefix="1" applyNumberFormat="1" applyFont="1" applyBorder="1" applyAlignment="1">
      <alignment horizontal="center"/>
    </xf>
    <xf numFmtId="49" fontId="9" fillId="0" borderId="3" xfId="0" quotePrefix="1" applyNumberFormat="1" applyFont="1" applyBorder="1"/>
    <xf numFmtId="0" fontId="3" fillId="0" borderId="5" xfId="2" quotePrefix="1" applyFont="1" applyBorder="1"/>
    <xf numFmtId="0" fontId="3" fillId="0" borderId="12" xfId="2" quotePrefix="1" applyFont="1" applyBorder="1"/>
    <xf numFmtId="0" fontId="3" fillId="0" borderId="13" xfId="2" applyFont="1" applyBorder="1"/>
    <xf numFmtId="164" fontId="5" fillId="3" borderId="13" xfId="1" applyNumberFormat="1" applyFont="1" applyFill="1" applyBorder="1" applyAlignment="1">
      <alignment horizontal="center"/>
    </xf>
    <xf numFmtId="0" fontId="12" fillId="0" borderId="3" xfId="3" applyFont="1" applyBorder="1"/>
    <xf numFmtId="0" fontId="5" fillId="0" borderId="3" xfId="0" quotePrefix="1" applyFont="1" applyBorder="1" applyAlignment="1">
      <alignment horizontal="right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3" fontId="7" fillId="4" borderId="17" xfId="0" applyNumberFormat="1" applyFont="1" applyFill="1" applyBorder="1" applyAlignment="1">
      <alignment horizontal="center" vertical="top"/>
    </xf>
    <xf numFmtId="3" fontId="7" fillId="4" borderId="18" xfId="0" applyNumberFormat="1" applyFont="1" applyFill="1" applyBorder="1" applyAlignment="1">
      <alignment horizontal="center" vertical="top"/>
    </xf>
    <xf numFmtId="3" fontId="7" fillId="4" borderId="19" xfId="0" applyNumberFormat="1" applyFont="1" applyFill="1" applyBorder="1" applyAlignment="1">
      <alignment horizontal="center" vertical="top"/>
    </xf>
    <xf numFmtId="0" fontId="4" fillId="0" borderId="0" xfId="3" applyFont="1" applyAlignment="1">
      <alignment horizontal="left" vertic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4" fillId="0" borderId="0" xfId="3" applyFont="1" applyAlignment="1">
      <alignment horizontal="center" vertical="center"/>
    </xf>
    <xf numFmtId="0" fontId="5" fillId="0" borderId="0" xfId="3" applyFont="1"/>
    <xf numFmtId="0" fontId="4" fillId="0" borderId="0" xfId="2" applyFont="1" applyAlignment="1">
      <alignment horizontal="center" vertical="center"/>
    </xf>
    <xf numFmtId="0" fontId="5" fillId="0" borderId="0" xfId="2" applyFont="1"/>
    <xf numFmtId="3" fontId="5" fillId="0" borderId="0" xfId="2" applyNumberFormat="1" applyFont="1"/>
    <xf numFmtId="0" fontId="4" fillId="0" borderId="5" xfId="3" applyFont="1" applyBorder="1" applyAlignment="1">
      <alignment horizontal="center" vertical="center"/>
    </xf>
    <xf numFmtId="0" fontId="5" fillId="0" borderId="5" xfId="3" applyFont="1" applyBorder="1"/>
    <xf numFmtId="0" fontId="13" fillId="5" borderId="0" xfId="0" applyFont="1" applyFill="1"/>
    <xf numFmtId="0" fontId="14" fillId="0" borderId="0" xfId="0" applyFont="1"/>
    <xf numFmtId="0" fontId="16" fillId="0" borderId="0" xfId="4" applyFont="1"/>
    <xf numFmtId="0" fontId="15" fillId="0" borderId="0" xfId="4" applyFont="1" applyAlignment="1">
      <alignment wrapText="1"/>
    </xf>
  </cellXfs>
  <cellStyles count="5">
    <cellStyle name="Normal" xfId="0" builtinId="0"/>
    <cellStyle name="Normal 3" xfId="2"/>
    <cellStyle name="Normal 3 2" xfId="3"/>
    <cellStyle name="Normal 4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9525" cy="9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0"/>
          <a:ext cx="9525" cy="9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selection activeCell="A19" sqref="A19"/>
    </sheetView>
  </sheetViews>
  <sheetFormatPr defaultRowHeight="15"/>
  <cols>
    <col min="1" max="1" width="41.140625" bestFit="1" customWidth="1"/>
    <col min="2" max="2" width="18.42578125" customWidth="1"/>
    <col min="3" max="3" width="18.42578125" bestFit="1" customWidth="1"/>
    <col min="8" max="8" width="11.42578125" bestFit="1" customWidth="1"/>
    <col min="9" max="9" width="18.28515625" bestFit="1" customWidth="1"/>
    <col min="23" max="23" width="11.42578125" bestFit="1" customWidth="1"/>
    <col min="24" max="24" width="18.28515625" bestFit="1" customWidth="1"/>
  </cols>
  <sheetData>
    <row r="1" spans="1:25" ht="16.5" thickBot="1">
      <c r="A1" s="147" t="s">
        <v>0</v>
      </c>
      <c r="B1" s="147"/>
      <c r="C1" s="147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25" ht="15.75">
      <c r="A2" s="74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85" t="s">
        <v>5</v>
      </c>
      <c r="C3" s="31" t="s">
        <v>6</v>
      </c>
      <c r="D3" s="86" t="s">
        <v>7</v>
      </c>
      <c r="E3" s="85" t="s">
        <v>5</v>
      </c>
      <c r="F3" s="31" t="s">
        <v>6</v>
      </c>
      <c r="G3" s="86" t="s">
        <v>7</v>
      </c>
      <c r="H3" s="85" t="s">
        <v>5</v>
      </c>
      <c r="I3" s="31" t="s">
        <v>6</v>
      </c>
      <c r="J3" s="86" t="s">
        <v>7</v>
      </c>
      <c r="K3" s="85" t="s">
        <v>5</v>
      </c>
      <c r="L3" s="31" t="s">
        <v>6</v>
      </c>
      <c r="M3" s="86" t="s">
        <v>7</v>
      </c>
      <c r="N3" s="85" t="s">
        <v>5</v>
      </c>
      <c r="O3" s="31" t="s">
        <v>6</v>
      </c>
      <c r="P3" s="86" t="s">
        <v>7</v>
      </c>
      <c r="Q3" s="106" t="s">
        <v>5</v>
      </c>
      <c r="R3" s="8" t="s">
        <v>6</v>
      </c>
      <c r="S3" s="107" t="s">
        <v>7</v>
      </c>
      <c r="T3" s="106" t="s">
        <v>5</v>
      </c>
      <c r="U3" s="8" t="s">
        <v>6</v>
      </c>
      <c r="V3" s="107" t="s">
        <v>7</v>
      </c>
      <c r="W3" s="114" t="s">
        <v>5</v>
      </c>
      <c r="X3" s="7" t="s">
        <v>6</v>
      </c>
      <c r="Y3" s="107" t="s">
        <v>7</v>
      </c>
    </row>
    <row r="4" spans="1:25" ht="15.75">
      <c r="A4" s="139" t="s">
        <v>8</v>
      </c>
      <c r="B4" s="87">
        <v>1653</v>
      </c>
      <c r="C4" s="51">
        <v>1930</v>
      </c>
      <c r="D4" s="88">
        <f>IF(B4=0,IF(C4=0,"",1),C4/B4-1)</f>
        <v>0.16757410768300063</v>
      </c>
      <c r="E4" s="87">
        <v>1476</v>
      </c>
      <c r="F4" s="51">
        <v>1730</v>
      </c>
      <c r="G4" s="88">
        <f>IF(E4=0,IF(F4=0,"",1),F4/E4-1)</f>
        <v>0.17208672086720878</v>
      </c>
      <c r="H4" s="98">
        <v>0.47362761438787032</v>
      </c>
      <c r="I4" s="53">
        <v>0.4740504889697521</v>
      </c>
      <c r="J4" s="88">
        <f>IF(H4=0,IF(I4=0,"",1),I4/H4-1)</f>
        <v>8.9284190582583633E-4</v>
      </c>
      <c r="K4" s="87">
        <v>86.887260188443605</v>
      </c>
      <c r="L4" s="51">
        <v>80.739895173671101</v>
      </c>
      <c r="M4" s="88">
        <f>IF(K4=0,IF(L4=0,"",1),L4/K4-1)</f>
        <v>-7.0751051436538814E-2</v>
      </c>
      <c r="N4" s="87">
        <v>41.1522057637507</v>
      </c>
      <c r="O4" s="51">
        <v>38.274786786445297</v>
      </c>
      <c r="P4" s="88">
        <f>IF(N4=0,IF(O4=0,"",1),O4/N4-1)</f>
        <v>-6.9921379034316611E-2</v>
      </c>
      <c r="Q4" s="108">
        <v>37198</v>
      </c>
      <c r="R4" s="61">
        <v>43970</v>
      </c>
      <c r="S4" s="88">
        <f>IF(Q4=0,IF(R4=0,"",1),R4/Q4-1)</f>
        <v>0.18205279853755574</v>
      </c>
      <c r="T4" s="108">
        <v>17618</v>
      </c>
      <c r="U4" s="61">
        <v>20844</v>
      </c>
      <c r="V4" s="88">
        <f>IF(T4=0,IF(U4=0,"",1),U4/T4-1)</f>
        <v>0.18310818481098878</v>
      </c>
      <c r="W4" s="115">
        <v>1530780</v>
      </c>
      <c r="X4" s="62">
        <v>1682940</v>
      </c>
      <c r="Y4" s="88">
        <f>IF(W4=0,IF(X4=0,"",1),X4/W4-1)</f>
        <v>9.9400305726492277E-2</v>
      </c>
    </row>
    <row r="5" spans="1:25" ht="15.75">
      <c r="A5" s="76" t="s">
        <v>9</v>
      </c>
      <c r="B5" s="89">
        <v>233</v>
      </c>
      <c r="C5" s="54">
        <v>299</v>
      </c>
      <c r="D5" s="90">
        <f>IF(B5=0,IF(C5=0,"",1),C5/B5-1)</f>
        <v>0.28326180257510725</v>
      </c>
      <c r="E5" s="89">
        <v>193</v>
      </c>
      <c r="F5" s="54">
        <v>250</v>
      </c>
      <c r="G5" s="90">
        <f>IF(E5=0,IF(F5=0,"",1),F5/E5-1)</f>
        <v>0.29533678756476678</v>
      </c>
      <c r="H5" s="99">
        <v>0.32636447733580021</v>
      </c>
      <c r="I5" s="56">
        <v>0.40786989981123861</v>
      </c>
      <c r="J5" s="90">
        <f>IF(H5=0,IF(I5=0,"",1),I5/H5-1)</f>
        <v>0.24973741977309771</v>
      </c>
      <c r="K5" s="89">
        <v>45.548376381802697</v>
      </c>
      <c r="L5" s="54">
        <v>47.507053221787103</v>
      </c>
      <c r="M5" s="90">
        <f>IF(K5=0,IF(L5=0,"",1),L5/K5-1)</f>
        <v>4.3002122041981838E-2</v>
      </c>
      <c r="N5" s="89">
        <v>14.865372051341399</v>
      </c>
      <c r="O5" s="54">
        <v>19.3766970378975</v>
      </c>
      <c r="P5" s="90">
        <f>IF(N5=0,IF(O5=0,"",1),O5/N5-1)</f>
        <v>0.30347878081860813</v>
      </c>
      <c r="Q5" s="109">
        <v>5405</v>
      </c>
      <c r="R5" s="63">
        <v>6887</v>
      </c>
      <c r="S5" s="90">
        <f>IF(Q5=0,IF(R5=0,"",1),R5/Q5-1)</f>
        <v>0.27419056429232191</v>
      </c>
      <c r="T5" s="109">
        <v>1764</v>
      </c>
      <c r="U5" s="63">
        <v>2809</v>
      </c>
      <c r="V5" s="90">
        <f>IF(T5=0,IF(U5=0,"",1),U5/T5-1)</f>
        <v>0.59240362811791392</v>
      </c>
      <c r="W5" s="116">
        <v>80347.3</v>
      </c>
      <c r="X5" s="64">
        <v>133447</v>
      </c>
      <c r="Y5" s="90">
        <f>IF(W5=0,IF(X5=0,"",1),X5/W5-1)</f>
        <v>0.66087721678264222</v>
      </c>
    </row>
    <row r="6" spans="1:25" ht="15.75">
      <c r="A6" s="76" t="s">
        <v>10</v>
      </c>
      <c r="B6" s="87">
        <v>33</v>
      </c>
      <c r="C6" s="51">
        <v>40</v>
      </c>
      <c r="D6" s="88">
        <f>IF(B6=0,IF(C6=0,"",1),C6/B6-1)</f>
        <v>0.21212121212121215</v>
      </c>
      <c r="E6" s="87">
        <v>29</v>
      </c>
      <c r="F6" s="51">
        <v>40</v>
      </c>
      <c r="G6" s="88">
        <f>IF(E6=0,IF(F6=0,"",1),F6/E6-1)</f>
        <v>0.3793103448275863</v>
      </c>
      <c r="H6" s="98">
        <v>0.26854219948849112</v>
      </c>
      <c r="I6" s="53">
        <v>0.27928692699490659</v>
      </c>
      <c r="J6" s="88">
        <f>IF(H6=0,IF(I6=0,"",1),I6/H6-1)</f>
        <v>4.0011318619127989E-2</v>
      </c>
      <c r="K6" s="87">
        <v>19.932063802083299</v>
      </c>
      <c r="L6" s="51">
        <v>18.309650455927098</v>
      </c>
      <c r="M6" s="88">
        <f>IF(K6=0,IF(L6=0,"",1),L6/K6-1)</f>
        <v>-8.1397157979527734E-2</v>
      </c>
      <c r="N6" s="87">
        <v>5.3526002537563899</v>
      </c>
      <c r="O6" s="51">
        <v>5.11364601018676</v>
      </c>
      <c r="P6" s="88">
        <f>IF(N6=0,IF(O6=0,"",1),O6/N6-1)</f>
        <v>-4.4642646983012568E-2</v>
      </c>
      <c r="Q6" s="108">
        <v>782</v>
      </c>
      <c r="R6" s="61">
        <v>1178</v>
      </c>
      <c r="S6" s="88">
        <f>IF(Q6=0,IF(R6=0,"",1),R6/Q6-1)</f>
        <v>0.50639386189258317</v>
      </c>
      <c r="T6" s="108">
        <v>210</v>
      </c>
      <c r="U6" s="61">
        <v>329</v>
      </c>
      <c r="V6" s="88">
        <f>IF(T6=0,IF(U6=0,"",1),U6/T6-1)</f>
        <v>0.56666666666666665</v>
      </c>
      <c r="W6" s="115">
        <v>4185.7299999999996</v>
      </c>
      <c r="X6" s="62">
        <v>6023.88</v>
      </c>
      <c r="Y6" s="88">
        <f>IF(W6=0,IF(X6=0,"",1),X6/W6-1)</f>
        <v>0.4391468154897713</v>
      </c>
    </row>
    <row r="7" spans="1:25" ht="15.75">
      <c r="A7" s="76"/>
      <c r="B7" s="89"/>
      <c r="C7" s="54"/>
      <c r="D7" s="90"/>
      <c r="E7" s="89"/>
      <c r="F7" s="54"/>
      <c r="G7" s="90"/>
      <c r="H7" s="99"/>
      <c r="I7" s="56"/>
      <c r="J7" s="90"/>
      <c r="K7" s="89"/>
      <c r="L7" s="54"/>
      <c r="M7" s="90"/>
      <c r="N7" s="89"/>
      <c r="O7" s="54"/>
      <c r="P7" s="90"/>
      <c r="Q7" s="110"/>
      <c r="R7" s="65"/>
      <c r="S7" s="111"/>
      <c r="T7" s="110"/>
      <c r="U7" s="65"/>
      <c r="V7" s="111"/>
      <c r="W7" s="110"/>
      <c r="X7" s="65"/>
      <c r="Y7" s="111"/>
    </row>
    <row r="8" spans="1:25" ht="15.75">
      <c r="A8" s="75" t="s">
        <v>23</v>
      </c>
      <c r="B8" s="91"/>
      <c r="C8" s="57"/>
      <c r="D8" s="92"/>
      <c r="E8" s="97"/>
      <c r="F8" s="59"/>
      <c r="G8" s="92"/>
      <c r="H8" s="91"/>
      <c r="I8" s="57"/>
      <c r="J8" s="92"/>
      <c r="K8" s="91"/>
      <c r="L8" s="57"/>
      <c r="M8" s="92"/>
      <c r="N8" s="91"/>
      <c r="O8" s="57"/>
      <c r="P8" s="92"/>
      <c r="Q8" s="110"/>
      <c r="R8" s="65"/>
      <c r="S8" s="111"/>
      <c r="T8" s="110"/>
      <c r="U8" s="65"/>
      <c r="V8" s="111"/>
      <c r="W8" s="110"/>
      <c r="X8" s="65"/>
      <c r="Y8" s="111"/>
    </row>
    <row r="9" spans="1:25" ht="15.75">
      <c r="A9" s="77" t="s">
        <v>11</v>
      </c>
      <c r="B9" s="87">
        <v>1164</v>
      </c>
      <c r="C9" s="51">
        <v>1362</v>
      </c>
      <c r="D9" s="88">
        <f t="shared" ref="D9:D14" si="0">IF(B9=0,IF(C9=0,"",1),C9/B9-1)</f>
        <v>0.17010309278350522</v>
      </c>
      <c r="E9" s="87">
        <v>1051</v>
      </c>
      <c r="F9" s="51">
        <v>1219</v>
      </c>
      <c r="G9" s="88">
        <f t="shared" ref="G9:G14" si="1">IF(E9=0,IF(F9=0,"",1),F9/E9-1)</f>
        <v>0.15984776403425305</v>
      </c>
      <c r="H9" s="98">
        <v>0.48799790943368049</v>
      </c>
      <c r="I9" s="53">
        <v>0.49920244799635399</v>
      </c>
      <c r="J9" s="88">
        <f t="shared" ref="J9:J14" si="2">IF(H9=0,IF(I9=0,"",1),I9/H9-1)</f>
        <v>2.2960218365845719E-2</v>
      </c>
      <c r="K9" s="87">
        <v>73.415841110771098</v>
      </c>
      <c r="L9" s="51">
        <v>66.321254483208307</v>
      </c>
      <c r="M9" s="88">
        <f t="shared" ref="M9:M14" si="3">IF(K9=0,IF(L9=0,"",1),L9/K9-1)</f>
        <v>-9.6635637761860571E-2</v>
      </c>
      <c r="N9" s="87">
        <v>35.826776981371601</v>
      </c>
      <c r="O9" s="51">
        <v>33.107732592206801</v>
      </c>
      <c r="P9" s="88">
        <f t="shared" ref="P9:P14" si="4">IF(N9=0,IF(O9=0,"",1),O9/N9-1)</f>
        <v>-7.5894194740949938E-2</v>
      </c>
      <c r="Q9" s="108">
        <v>26787</v>
      </c>
      <c r="R9" s="61">
        <v>30719</v>
      </c>
      <c r="S9" s="88">
        <f t="shared" ref="S9:S14" si="5">IF(Q9=0,IF(R9=0,"",1),R9/Q9-1)</f>
        <v>0.14678762086086539</v>
      </c>
      <c r="T9" s="108">
        <v>13072</v>
      </c>
      <c r="U9" s="61">
        <v>15335</v>
      </c>
      <c r="V9" s="88">
        <f t="shared" ref="V9:V14" si="6">IF(T9=0,IF(U9=0,"",1),U9/T9-1)</f>
        <v>0.17311811505507957</v>
      </c>
      <c r="W9" s="115">
        <v>959692</v>
      </c>
      <c r="X9" s="62">
        <v>1017040</v>
      </c>
      <c r="Y9" s="88">
        <f t="shared" ref="Y9:Y14" si="7">IF(W9=0,IF(X9=0,"",1),X9/W9-1)</f>
        <v>5.9756671932244876E-2</v>
      </c>
    </row>
    <row r="10" spans="1:25" ht="15.75">
      <c r="A10" s="140" t="s">
        <v>12</v>
      </c>
      <c r="B10" s="89">
        <v>288</v>
      </c>
      <c r="C10" s="54">
        <v>356</v>
      </c>
      <c r="D10" s="90">
        <f t="shared" si="0"/>
        <v>0.23611111111111116</v>
      </c>
      <c r="E10" s="89">
        <v>265</v>
      </c>
      <c r="F10" s="54">
        <v>321</v>
      </c>
      <c r="G10" s="90">
        <f t="shared" si="1"/>
        <v>0.21132075471698109</v>
      </c>
      <c r="H10" s="99">
        <v>0.48970417633410668</v>
      </c>
      <c r="I10" s="56">
        <v>0.52970473141230878</v>
      </c>
      <c r="J10" s="90">
        <f t="shared" si="2"/>
        <v>8.168309973920107E-2</v>
      </c>
      <c r="K10" s="89">
        <v>62.162024355937199</v>
      </c>
      <c r="L10" s="54">
        <v>56.195177831878198</v>
      </c>
      <c r="M10" s="90">
        <f t="shared" si="3"/>
        <v>-9.5988613399928591E-2</v>
      </c>
      <c r="N10" s="89">
        <v>30.4410029364849</v>
      </c>
      <c r="O10" s="54">
        <v>29.766851580101999</v>
      </c>
      <c r="P10" s="90">
        <f t="shared" si="4"/>
        <v>-2.2146161142900467E-2</v>
      </c>
      <c r="Q10" s="109">
        <v>6896</v>
      </c>
      <c r="R10" s="63">
        <v>8433</v>
      </c>
      <c r="S10" s="90">
        <f t="shared" si="5"/>
        <v>0.22288283062645009</v>
      </c>
      <c r="T10" s="109">
        <v>3377</v>
      </c>
      <c r="U10" s="63">
        <v>4467</v>
      </c>
      <c r="V10" s="90">
        <f t="shared" si="6"/>
        <v>0.32277169084986679</v>
      </c>
      <c r="W10" s="116">
        <v>209921</v>
      </c>
      <c r="X10" s="64">
        <v>251024</v>
      </c>
      <c r="Y10" s="90">
        <f t="shared" si="7"/>
        <v>0.19580223036285083</v>
      </c>
    </row>
    <row r="11" spans="1:25" ht="15.75">
      <c r="A11" s="140" t="s">
        <v>13</v>
      </c>
      <c r="B11" s="87">
        <v>876</v>
      </c>
      <c r="C11" s="51">
        <v>1006</v>
      </c>
      <c r="D11" s="88">
        <f t="shared" si="0"/>
        <v>0.14840182648401834</v>
      </c>
      <c r="E11" s="87">
        <v>786</v>
      </c>
      <c r="F11" s="51">
        <v>898</v>
      </c>
      <c r="G11" s="88">
        <f t="shared" si="1"/>
        <v>0.14249363867684472</v>
      </c>
      <c r="H11" s="98">
        <v>0.48740636468754711</v>
      </c>
      <c r="I11" s="53">
        <v>0.48766041461006909</v>
      </c>
      <c r="J11" s="88">
        <f t="shared" si="2"/>
        <v>5.2122815976129999E-4</v>
      </c>
      <c r="K11" s="87">
        <v>77.335810985043807</v>
      </c>
      <c r="L11" s="51">
        <v>70.483276591829195</v>
      </c>
      <c r="M11" s="88">
        <f t="shared" si="3"/>
        <v>-8.8607519672094015E-2</v>
      </c>
      <c r="N11" s="87">
        <v>37.693966492383502</v>
      </c>
      <c r="O11" s="51">
        <v>34.371903885847601</v>
      </c>
      <c r="P11" s="88">
        <f t="shared" si="4"/>
        <v>-8.8132476246753244E-2</v>
      </c>
      <c r="Q11" s="108">
        <v>19891</v>
      </c>
      <c r="R11" s="61">
        <v>22286</v>
      </c>
      <c r="S11" s="88">
        <f t="shared" si="5"/>
        <v>0.12040621386556727</v>
      </c>
      <c r="T11" s="108">
        <v>9695</v>
      </c>
      <c r="U11" s="61">
        <v>10868</v>
      </c>
      <c r="V11" s="88">
        <f t="shared" si="6"/>
        <v>0.12099020113460557</v>
      </c>
      <c r="W11" s="115">
        <v>749771</v>
      </c>
      <c r="X11" s="62">
        <v>766012</v>
      </c>
      <c r="Y11" s="88">
        <f t="shared" si="7"/>
        <v>2.1661280577669695E-2</v>
      </c>
    </row>
    <row r="12" spans="1:25" ht="15.75">
      <c r="A12" s="140" t="s">
        <v>14</v>
      </c>
      <c r="B12" s="89">
        <v>361</v>
      </c>
      <c r="C12" s="54">
        <v>421</v>
      </c>
      <c r="D12" s="90">
        <f t="shared" si="0"/>
        <v>0.16620498614958445</v>
      </c>
      <c r="E12" s="89">
        <v>314</v>
      </c>
      <c r="F12" s="54">
        <v>380</v>
      </c>
      <c r="G12" s="90">
        <f t="shared" si="1"/>
        <v>0.21019108280254772</v>
      </c>
      <c r="H12" s="99">
        <v>0.45204203804709331</v>
      </c>
      <c r="I12" s="56">
        <v>0.41738955013112772</v>
      </c>
      <c r="J12" s="90">
        <f t="shared" si="2"/>
        <v>-7.6657666764071042E-2</v>
      </c>
      <c r="K12" s="89">
        <v>108.429296645085</v>
      </c>
      <c r="L12" s="54">
        <v>100.690188496858</v>
      </c>
      <c r="M12" s="90">
        <f t="shared" si="3"/>
        <v>-7.1374696578166974E-2</v>
      </c>
      <c r="N12" s="89">
        <v>49.014600239457202</v>
      </c>
      <c r="O12" s="54">
        <v>42.027032479322202</v>
      </c>
      <c r="P12" s="90">
        <f t="shared" si="4"/>
        <v>-0.14256094563656041</v>
      </c>
      <c r="Q12" s="109">
        <v>7517</v>
      </c>
      <c r="R12" s="63">
        <v>9914</v>
      </c>
      <c r="S12" s="90">
        <f t="shared" si="5"/>
        <v>0.31887721165358518</v>
      </c>
      <c r="T12" s="109">
        <v>3398</v>
      </c>
      <c r="U12" s="63">
        <v>4138</v>
      </c>
      <c r="V12" s="90">
        <f t="shared" si="6"/>
        <v>0.21777516185991752</v>
      </c>
      <c r="W12" s="116">
        <v>368443</v>
      </c>
      <c r="X12" s="64">
        <v>416656</v>
      </c>
      <c r="Y12" s="90">
        <f t="shared" si="7"/>
        <v>0.13085606186031495</v>
      </c>
    </row>
    <row r="13" spans="1:25" ht="15.75">
      <c r="A13" s="140" t="s">
        <v>15</v>
      </c>
      <c r="B13" s="87">
        <v>100</v>
      </c>
      <c r="C13" s="51">
        <v>110</v>
      </c>
      <c r="D13" s="88">
        <f t="shared" si="0"/>
        <v>0.10000000000000009</v>
      </c>
      <c r="E13" s="87">
        <v>87</v>
      </c>
      <c r="F13" s="51">
        <v>104</v>
      </c>
      <c r="G13" s="88">
        <f t="shared" si="1"/>
        <v>0.19540229885057481</v>
      </c>
      <c r="H13" s="98">
        <v>0.3896445809565599</v>
      </c>
      <c r="I13" s="53">
        <v>0.43038951021982258</v>
      </c>
      <c r="J13" s="88">
        <f t="shared" si="2"/>
        <v>0.10456947498983737</v>
      </c>
      <c r="K13" s="87">
        <v>154.369457347973</v>
      </c>
      <c r="L13" s="51">
        <v>157.770245295699</v>
      </c>
      <c r="M13" s="88">
        <f t="shared" si="3"/>
        <v>2.2030186580627165E-2</v>
      </c>
      <c r="N13" s="87">
        <v>60.1492225208425</v>
      </c>
      <c r="O13" s="51">
        <v>67.902658600077103</v>
      </c>
      <c r="P13" s="88">
        <f t="shared" si="4"/>
        <v>0.1289033466151277</v>
      </c>
      <c r="Q13" s="108">
        <v>2279</v>
      </c>
      <c r="R13" s="61">
        <v>2593</v>
      </c>
      <c r="S13" s="88">
        <f t="shared" si="5"/>
        <v>0.13777972795085569</v>
      </c>
      <c r="T13" s="108">
        <v>888</v>
      </c>
      <c r="U13" s="61">
        <v>1116</v>
      </c>
      <c r="V13" s="88">
        <f t="shared" si="6"/>
        <v>0.2567567567567568</v>
      </c>
      <c r="W13" s="115">
        <v>137080</v>
      </c>
      <c r="X13" s="62">
        <v>176072</v>
      </c>
      <c r="Y13" s="88">
        <f t="shared" si="7"/>
        <v>0.28444703822585349</v>
      </c>
    </row>
    <row r="14" spans="1:25" ht="16.5" thickBot="1">
      <c r="A14" s="140" t="s">
        <v>16</v>
      </c>
      <c r="B14" s="93">
        <v>28</v>
      </c>
      <c r="C14" s="94">
        <v>37</v>
      </c>
      <c r="D14" s="95">
        <f t="shared" si="0"/>
        <v>0.3214285714285714</v>
      </c>
      <c r="E14" s="93">
        <v>24</v>
      </c>
      <c r="F14" s="94">
        <v>27</v>
      </c>
      <c r="G14" s="95">
        <f t="shared" si="1"/>
        <v>0.125</v>
      </c>
      <c r="H14" s="100">
        <v>0.42276422764227639</v>
      </c>
      <c r="I14" s="101">
        <v>0.34274193548387089</v>
      </c>
      <c r="J14" s="95">
        <f t="shared" si="2"/>
        <v>-0.18928349875930539</v>
      </c>
      <c r="K14" s="93">
        <v>252.16965144230801</v>
      </c>
      <c r="L14" s="94">
        <v>286.97552083333301</v>
      </c>
      <c r="M14" s="95">
        <f t="shared" si="3"/>
        <v>0.13802560772856509</v>
      </c>
      <c r="N14" s="93">
        <v>106.608307926829</v>
      </c>
      <c r="O14" s="94">
        <v>98.358545446908593</v>
      </c>
      <c r="P14" s="95">
        <f t="shared" si="4"/>
        <v>-7.7383860979977848E-2</v>
      </c>
      <c r="Q14" s="112">
        <v>615</v>
      </c>
      <c r="R14" s="113">
        <v>744</v>
      </c>
      <c r="S14" s="95">
        <f t="shared" si="5"/>
        <v>0.20975609756097557</v>
      </c>
      <c r="T14" s="112">
        <v>260</v>
      </c>
      <c r="U14" s="113">
        <v>255</v>
      </c>
      <c r="V14" s="95">
        <f t="shared" si="6"/>
        <v>-1.9230769230769273E-2</v>
      </c>
      <c r="W14" s="117">
        <v>65564.100000000006</v>
      </c>
      <c r="X14" s="118">
        <v>73178.8</v>
      </c>
      <c r="Y14" s="95">
        <f t="shared" si="7"/>
        <v>0.11614130293865088</v>
      </c>
    </row>
    <row r="15" spans="1:25" ht="15.75">
      <c r="A15" s="28"/>
      <c r="B15" s="40"/>
      <c r="C15" s="40"/>
      <c r="D15" s="41"/>
      <c r="E15" s="40"/>
      <c r="F15" s="40"/>
      <c r="G15" s="41"/>
      <c r="H15" s="42"/>
      <c r="I15" s="42"/>
      <c r="J15" s="41"/>
      <c r="K15" s="40"/>
      <c r="L15" s="40"/>
      <c r="M15" s="41"/>
      <c r="N15" s="40"/>
      <c r="O15" s="40"/>
      <c r="P15" s="41"/>
    </row>
    <row r="16" spans="1:25" ht="15.75">
      <c r="A16" s="1"/>
    </row>
  </sheetData>
  <mergeCells count="7">
    <mergeCell ref="Q2:S2"/>
    <mergeCell ref="T2:V2"/>
    <mergeCell ref="W2:Y2"/>
    <mergeCell ref="A1:C1"/>
    <mergeCell ref="H2:J2"/>
    <mergeCell ref="K2:M2"/>
    <mergeCell ref="N2:P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B2" sqref="B2:Y2"/>
    </sheetView>
  </sheetViews>
  <sheetFormatPr defaultRowHeight="15"/>
  <cols>
    <col min="1" max="1" width="41.140625" bestFit="1" customWidth="1"/>
    <col min="23" max="24" width="11.42578125" bestFit="1" customWidth="1"/>
  </cols>
  <sheetData>
    <row r="1" spans="1:25" ht="16.5" thickBot="1">
      <c r="A1" s="1"/>
      <c r="B1" s="151" t="s">
        <v>31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25" ht="15.75">
      <c r="A2" s="30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31" t="s">
        <v>5</v>
      </c>
      <c r="C3" s="32" t="s">
        <v>6</v>
      </c>
      <c r="D3" s="33" t="s">
        <v>7</v>
      </c>
      <c r="E3" s="32" t="s">
        <v>5</v>
      </c>
      <c r="F3" s="32" t="s">
        <v>6</v>
      </c>
      <c r="G3" s="33" t="s">
        <v>7</v>
      </c>
      <c r="H3" s="32" t="s">
        <v>5</v>
      </c>
      <c r="I3" s="32" t="s">
        <v>6</v>
      </c>
      <c r="J3" s="33" t="s">
        <v>7</v>
      </c>
      <c r="K3" s="32" t="s">
        <v>5</v>
      </c>
      <c r="L3" s="32" t="s">
        <v>6</v>
      </c>
      <c r="M3" s="33" t="s">
        <v>7</v>
      </c>
      <c r="N3" s="32" t="s">
        <v>5</v>
      </c>
      <c r="O3" s="32" t="s">
        <v>6</v>
      </c>
      <c r="P3" s="33" t="s">
        <v>7</v>
      </c>
      <c r="Q3" s="4" t="s">
        <v>5</v>
      </c>
      <c r="R3" s="4" t="s">
        <v>6</v>
      </c>
      <c r="S3" s="5" t="s">
        <v>7</v>
      </c>
      <c r="T3" s="4" t="s">
        <v>5</v>
      </c>
      <c r="U3" s="4" t="s">
        <v>6</v>
      </c>
      <c r="V3" s="5" t="s">
        <v>7</v>
      </c>
      <c r="W3" s="6" t="s">
        <v>5</v>
      </c>
      <c r="X3" s="6" t="s">
        <v>6</v>
      </c>
      <c r="Y3" s="5" t="s">
        <v>7</v>
      </c>
    </row>
    <row r="4" spans="1:25" ht="15.75">
      <c r="A4" s="139" t="s">
        <v>8</v>
      </c>
      <c r="B4" s="34">
        <v>1622</v>
      </c>
      <c r="C4" s="34">
        <v>1994</v>
      </c>
      <c r="D4" s="10">
        <f>IF(B4=0,IF(C4=0,"",1),C4/B4-1)</f>
        <v>0.22934648581997541</v>
      </c>
      <c r="E4" s="34">
        <v>1323</v>
      </c>
      <c r="F4" s="34">
        <v>1676</v>
      </c>
      <c r="G4" s="10">
        <f>IF(E4=0,IF(F4=0,"",1),F4/E4-1)</f>
        <v>0.2668178382464097</v>
      </c>
      <c r="H4" s="35">
        <v>0.58549694548872178</v>
      </c>
      <c r="I4" s="35">
        <v>0.56072608080256259</v>
      </c>
      <c r="J4" s="10">
        <f>IF(H4=0,IF(I4=0,"",1),I4/H4-1)</f>
        <v>-4.2307419153967851E-2</v>
      </c>
      <c r="K4" s="34">
        <v>67.553718334587401</v>
      </c>
      <c r="L4" s="34">
        <v>70.727226429298995</v>
      </c>
      <c r="M4" s="10">
        <f>IF(K4=0,IF(L4=0,"",1),L4/K4-1)</f>
        <v>4.6977548726385487E-2</v>
      </c>
      <c r="N4" s="34">
        <v>39.552495741306402</v>
      </c>
      <c r="O4" s="34">
        <v>39.658600481736201</v>
      </c>
      <c r="P4" s="10">
        <f>IF(N4=0,IF(O4=0,"",1),O4/N4-1)</f>
        <v>2.68263072762287E-3</v>
      </c>
      <c r="Q4" s="9">
        <v>34048</v>
      </c>
      <c r="R4" s="9">
        <v>40271</v>
      </c>
      <c r="S4" s="10">
        <f>IF(Q4=0,IF(R4=0,"",1),R4/Q4-1)</f>
        <v>0.18277138157894735</v>
      </c>
      <c r="T4" s="9">
        <v>19935</v>
      </c>
      <c r="U4" s="9">
        <v>22581</v>
      </c>
      <c r="V4" s="10">
        <f>IF(T4=0,IF(U4=0,"",1),U4/T4-1)</f>
        <v>0.13273137697516924</v>
      </c>
      <c r="W4" s="11">
        <v>1346680</v>
      </c>
      <c r="X4" s="11">
        <v>1597090</v>
      </c>
      <c r="Y4" s="10">
        <f>IF(W4=0,IF(X4=0,"",1),X4/W4-1)</f>
        <v>0.18594617875070552</v>
      </c>
    </row>
    <row r="5" spans="1:25" ht="15.75">
      <c r="A5" s="76" t="s">
        <v>9</v>
      </c>
      <c r="B5" s="36">
        <v>265</v>
      </c>
      <c r="C5" s="36">
        <v>328</v>
      </c>
      <c r="D5" s="13">
        <f>IF(B5=0,IF(C5=0,"",1),C5/B5-1)</f>
        <v>0.23773584905660372</v>
      </c>
      <c r="E5" s="36">
        <v>175</v>
      </c>
      <c r="F5" s="36">
        <v>178</v>
      </c>
      <c r="G5" s="13">
        <f>IF(E5=0,IF(F5=0,"",1),F5/E5-1)</f>
        <v>1.7142857142857126E-2</v>
      </c>
      <c r="H5" s="37">
        <v>0.41883116883116878</v>
      </c>
      <c r="I5" s="37">
        <v>0.45247747747747752</v>
      </c>
      <c r="J5" s="13">
        <f>IF(H5=0,IF(I5=0,"",1),I5/H5-1)</f>
        <v>8.033382219428753E-2</v>
      </c>
      <c r="K5" s="36">
        <v>33.851789607558104</v>
      </c>
      <c r="L5" s="36">
        <v>44.333927015928303</v>
      </c>
      <c r="M5" s="13">
        <f>IF(K5=0,IF(L5=0,"",1),L5/K5-1)</f>
        <v>0.30964795450666061</v>
      </c>
      <c r="N5" s="36">
        <v>14.1781846083604</v>
      </c>
      <c r="O5" s="36">
        <v>20.060103462837802</v>
      </c>
      <c r="P5" s="13">
        <f>IF(N5=0,IF(O5=0,"",1),O5/N5-1)</f>
        <v>0.41485698042110641</v>
      </c>
      <c r="Q5" s="12">
        <v>4928</v>
      </c>
      <c r="R5" s="12">
        <v>4440</v>
      </c>
      <c r="S5" s="13">
        <f>IF(Q5=0,IF(R5=0,"",1),R5/Q5-1)</f>
        <v>-9.9025974025974017E-2</v>
      </c>
      <c r="T5" s="12">
        <v>2064</v>
      </c>
      <c r="U5" s="12">
        <v>2009</v>
      </c>
      <c r="V5" s="13">
        <f>IF(T5=0,IF(U5=0,"",1),U5/T5-1)</f>
        <v>-2.6647286821705474E-2</v>
      </c>
      <c r="W5" s="14">
        <v>69870.100000000006</v>
      </c>
      <c r="X5" s="14">
        <v>89066.9</v>
      </c>
      <c r="Y5" s="13">
        <f>IF(W5=0,IF(X5=0,"",1),X5/W5-1)</f>
        <v>0.27474985723506884</v>
      </c>
    </row>
    <row r="6" spans="1:25" ht="15.75">
      <c r="A6" s="76" t="s">
        <v>10</v>
      </c>
      <c r="B6" s="38">
        <v>42</v>
      </c>
      <c r="C6" s="38">
        <v>27</v>
      </c>
      <c r="D6" s="18">
        <f>IF(B6=0,IF(C6=0,"",1),C6/B6-1)</f>
        <v>-0.3571428571428571</v>
      </c>
      <c r="E6" s="38">
        <v>34</v>
      </c>
      <c r="F6" s="38">
        <v>13</v>
      </c>
      <c r="G6" s="18">
        <f>IF(E6=0,IF(F6=0,"",1),F6/E6-1)</f>
        <v>-0.61764705882352944</v>
      </c>
      <c r="H6" s="39">
        <v>0.26581027667984192</v>
      </c>
      <c r="I6" s="39">
        <v>0.16622691292875991</v>
      </c>
      <c r="J6" s="18">
        <f>IF(H6=0,IF(I6=0,"",1),I6/H6-1)</f>
        <v>-0.37464075879589209</v>
      </c>
      <c r="K6" s="38">
        <v>24.9985133741868</v>
      </c>
      <c r="L6" s="38">
        <v>17.793650793650801</v>
      </c>
      <c r="M6" s="18">
        <f>IF(K6=0,IF(L6=0,"",1),L6/K6-1)</f>
        <v>-0.28821164173609071</v>
      </c>
      <c r="N6" s="38">
        <v>6.6448617565773196</v>
      </c>
      <c r="O6" s="38">
        <v>2.9577836411609502</v>
      </c>
      <c r="P6" s="18">
        <f>IF(N6=0,IF(O6=0,"",1),O6/N6-1)</f>
        <v>-0.55487657237816412</v>
      </c>
      <c r="Q6" s="15">
        <v>1012</v>
      </c>
      <c r="R6" s="15">
        <v>379</v>
      </c>
      <c r="S6" s="16">
        <f>IF(Q6=0,IF(R6=0,"",1),R6/Q6-1)</f>
        <v>-0.62549407114624511</v>
      </c>
      <c r="T6" s="15">
        <v>269</v>
      </c>
      <c r="U6" s="15">
        <v>63</v>
      </c>
      <c r="V6" s="16">
        <f>IF(T6=0,IF(U6=0,"",1),U6/T6-1)</f>
        <v>-0.76579925650557623</v>
      </c>
      <c r="W6" s="17">
        <v>6724.6</v>
      </c>
      <c r="X6" s="17">
        <v>1121</v>
      </c>
      <c r="Y6" s="18">
        <f>IF(W6=0,IF(X6=0,"",1),X6/W6-1)</f>
        <v>-0.83329863486304023</v>
      </c>
    </row>
    <row r="7" spans="1:25" ht="15.75">
      <c r="A7" s="76"/>
      <c r="B7" s="40"/>
      <c r="C7" s="40"/>
      <c r="D7" s="41"/>
      <c r="E7" s="40"/>
      <c r="F7" s="40"/>
      <c r="G7" s="41"/>
      <c r="H7" s="42"/>
      <c r="I7" s="42"/>
      <c r="J7" s="41"/>
      <c r="K7" s="40"/>
      <c r="L7" s="40"/>
      <c r="M7" s="41"/>
      <c r="N7" s="40"/>
      <c r="O7" s="40"/>
      <c r="P7" s="41"/>
      <c r="Q7" s="19"/>
      <c r="R7" s="19"/>
      <c r="S7" s="20"/>
      <c r="T7" s="19"/>
      <c r="U7" s="19"/>
      <c r="V7" s="20"/>
      <c r="W7" s="21"/>
      <c r="X7" s="21"/>
      <c r="Y7" s="20"/>
    </row>
    <row r="8" spans="1:25" ht="15.75">
      <c r="A8" s="75" t="s">
        <v>23</v>
      </c>
      <c r="B8" s="43"/>
      <c r="C8" s="43"/>
      <c r="D8" s="23"/>
      <c r="E8" s="44"/>
      <c r="F8" s="44"/>
      <c r="G8" s="23"/>
      <c r="H8" s="43"/>
      <c r="I8" s="43"/>
      <c r="J8" s="23"/>
      <c r="K8" s="43"/>
      <c r="L8" s="43"/>
      <c r="M8" s="23"/>
      <c r="N8" s="43"/>
      <c r="O8" s="43"/>
      <c r="P8" s="23"/>
      <c r="Q8" s="22"/>
      <c r="R8" s="22"/>
      <c r="S8" s="23"/>
      <c r="T8" s="22"/>
      <c r="U8" s="22"/>
      <c r="V8" s="23"/>
      <c r="W8" s="24"/>
      <c r="X8" s="24"/>
      <c r="Y8" s="23"/>
    </row>
    <row r="9" spans="1:25" ht="15.75">
      <c r="A9" s="77" t="s">
        <v>11</v>
      </c>
      <c r="B9" s="45">
        <v>1169</v>
      </c>
      <c r="C9" s="45">
        <v>1489</v>
      </c>
      <c r="D9" s="16">
        <f t="shared" ref="D9:D14" si="0">IF(B9=0,IF(C9=0,"",1),C9/B9-1)</f>
        <v>0.2737382378100941</v>
      </c>
      <c r="E9" s="45">
        <v>960</v>
      </c>
      <c r="F9" s="45">
        <v>1238</v>
      </c>
      <c r="G9" s="16">
        <f t="shared" ref="G9:G14" si="1">IF(E9=0,IF(F9=0,"",1),F9/E9-1)</f>
        <v>0.2895833333333333</v>
      </c>
      <c r="H9" s="46">
        <v>0.59754751686082164</v>
      </c>
      <c r="I9" s="46">
        <v>0.57214747868953475</v>
      </c>
      <c r="J9" s="16">
        <f t="shared" ref="J9:J14" si="2">IF(H9=0,IF(I9=0,"",1),I9/H9-1)</f>
        <v>-4.2507143707540385E-2</v>
      </c>
      <c r="K9" s="45">
        <v>56.986374752034997</v>
      </c>
      <c r="L9" s="45">
        <v>58.734925656674399</v>
      </c>
      <c r="M9" s="16">
        <f t="shared" ref="M9:M14" si="3">IF(K9=0,IF(L9=0,"",1),L9/K9-1)</f>
        <v>3.0683666266680065E-2</v>
      </c>
      <c r="N9" s="45">
        <v>34.052066727978698</v>
      </c>
      <c r="O9" s="45">
        <v>33.605039625483499</v>
      </c>
      <c r="P9" s="16">
        <f t="shared" ref="P9:P14" si="4">IF(N9=0,IF(O9=0,"",1),O9/N9-1)</f>
        <v>-1.3127752452332109E-2</v>
      </c>
      <c r="Q9" s="15">
        <v>24465</v>
      </c>
      <c r="R9" s="15">
        <v>29211</v>
      </c>
      <c r="S9" s="16">
        <f t="shared" ref="S9:S14" si="5">IF(Q9=0,IF(R9=0,"",1),R9/Q9-1)</f>
        <v>0.19399141630901284</v>
      </c>
      <c r="T9" s="15">
        <v>14619</v>
      </c>
      <c r="U9" s="15">
        <v>16713</v>
      </c>
      <c r="V9" s="16">
        <f t="shared" ref="V9:V14" si="6">IF(T9=0,IF(U9=0,"",1),U9/T9-1)</f>
        <v>0.14323825159039605</v>
      </c>
      <c r="W9" s="11">
        <v>833084</v>
      </c>
      <c r="X9" s="11">
        <v>981637</v>
      </c>
      <c r="Y9" s="10">
        <f t="shared" ref="Y9:Y14" si="7">IF(W9=0,IF(X9=0,"",1),X9/W9-1)</f>
        <v>0.17831695243216772</v>
      </c>
    </row>
    <row r="10" spans="1:25" ht="15.75">
      <c r="A10" s="140" t="s">
        <v>12</v>
      </c>
      <c r="B10" s="36">
        <v>287</v>
      </c>
      <c r="C10" s="36">
        <v>431</v>
      </c>
      <c r="D10" s="13">
        <f t="shared" si="0"/>
        <v>0.50174216027874574</v>
      </c>
      <c r="E10" s="36">
        <v>244</v>
      </c>
      <c r="F10" s="36">
        <v>318</v>
      </c>
      <c r="G10" s="13">
        <f t="shared" si="1"/>
        <v>0.30327868852459017</v>
      </c>
      <c r="H10" s="37">
        <v>0.61097659402744153</v>
      </c>
      <c r="I10" s="37">
        <v>0.57602792862684249</v>
      </c>
      <c r="J10" s="13">
        <f t="shared" si="2"/>
        <v>-5.7201316289751891E-2</v>
      </c>
      <c r="K10" s="36">
        <v>48.448765686922101</v>
      </c>
      <c r="L10" s="36">
        <v>48.6087927890011</v>
      </c>
      <c r="M10" s="13">
        <f t="shared" si="3"/>
        <v>3.3030171111705364E-3</v>
      </c>
      <c r="N10" s="36">
        <v>29.6010618442292</v>
      </c>
      <c r="O10" s="36">
        <v>28.000022223299698</v>
      </c>
      <c r="P10" s="13">
        <f t="shared" si="4"/>
        <v>-5.4087236105066605E-2</v>
      </c>
      <c r="Q10" s="12">
        <v>6195</v>
      </c>
      <c r="R10" s="12">
        <v>7734</v>
      </c>
      <c r="S10" s="13">
        <f t="shared" si="5"/>
        <v>0.24842615012106539</v>
      </c>
      <c r="T10" s="12">
        <v>3785</v>
      </c>
      <c r="U10" s="12">
        <v>4455</v>
      </c>
      <c r="V10" s="13">
        <f t="shared" si="6"/>
        <v>0.1770145310435931</v>
      </c>
      <c r="W10" s="14">
        <v>183379</v>
      </c>
      <c r="X10" s="14">
        <v>216552</v>
      </c>
      <c r="Y10" s="13">
        <f t="shared" si="7"/>
        <v>0.18089857617284433</v>
      </c>
    </row>
    <row r="11" spans="1:25" ht="15.75">
      <c r="A11" s="140" t="s">
        <v>13</v>
      </c>
      <c r="B11" s="45">
        <v>882</v>
      </c>
      <c r="C11" s="45">
        <v>1058</v>
      </c>
      <c r="D11" s="16">
        <f t="shared" si="0"/>
        <v>0.1995464852607709</v>
      </c>
      <c r="E11" s="45">
        <v>716</v>
      </c>
      <c r="F11" s="45">
        <v>920</v>
      </c>
      <c r="G11" s="16">
        <f t="shared" si="1"/>
        <v>0.28491620111731852</v>
      </c>
      <c r="H11" s="46">
        <v>0.59299397920087571</v>
      </c>
      <c r="I11" s="46">
        <v>0.57075010476323507</v>
      </c>
      <c r="J11" s="16">
        <f t="shared" si="2"/>
        <v>-3.751113032819775E-2</v>
      </c>
      <c r="K11" s="45">
        <v>59.969101901421503</v>
      </c>
      <c r="L11" s="45">
        <v>62.415116658508701</v>
      </c>
      <c r="M11" s="16">
        <f t="shared" si="3"/>
        <v>4.078791710284424E-2</v>
      </c>
      <c r="N11" s="45">
        <v>35.561316365626702</v>
      </c>
      <c r="O11" s="45">
        <v>35.623434371653403</v>
      </c>
      <c r="P11" s="16">
        <f t="shared" si="4"/>
        <v>1.7467859003876818E-3</v>
      </c>
      <c r="Q11" s="15">
        <v>18270</v>
      </c>
      <c r="R11" s="15">
        <v>21477</v>
      </c>
      <c r="S11" s="16">
        <f t="shared" si="5"/>
        <v>0.17553366174055829</v>
      </c>
      <c r="T11" s="15">
        <v>10834</v>
      </c>
      <c r="U11" s="15">
        <v>12258</v>
      </c>
      <c r="V11" s="16">
        <f t="shared" si="6"/>
        <v>0.13143806534982461</v>
      </c>
      <c r="W11" s="25">
        <v>649705</v>
      </c>
      <c r="X11" s="25">
        <v>765084</v>
      </c>
      <c r="Y11" s="16">
        <f t="shared" si="7"/>
        <v>0.1775867509100284</v>
      </c>
    </row>
    <row r="12" spans="1:25" ht="15.75">
      <c r="A12" s="140" t="s">
        <v>14</v>
      </c>
      <c r="B12" s="36">
        <v>332</v>
      </c>
      <c r="C12" s="36">
        <v>372</v>
      </c>
      <c r="D12" s="13">
        <f t="shared" si="0"/>
        <v>0.12048192771084332</v>
      </c>
      <c r="E12" s="36">
        <v>276</v>
      </c>
      <c r="F12" s="36">
        <v>325</v>
      </c>
      <c r="G12" s="13">
        <f t="shared" si="1"/>
        <v>0.17753623188405787</v>
      </c>
      <c r="H12" s="37">
        <v>0.57707182320441985</v>
      </c>
      <c r="I12" s="37">
        <v>0.54650875894399209</v>
      </c>
      <c r="J12" s="13">
        <f t="shared" si="2"/>
        <v>-5.2962322940521056E-2</v>
      </c>
      <c r="K12" s="36">
        <v>82.594497965533705</v>
      </c>
      <c r="L12" s="36">
        <v>87.796811512415303</v>
      </c>
      <c r="M12" s="13">
        <f t="shared" si="3"/>
        <v>6.2986199747258054E-2</v>
      </c>
      <c r="N12" s="36">
        <v>47.6629575276243</v>
      </c>
      <c r="O12" s="36">
        <v>47.981726498889699</v>
      </c>
      <c r="P12" s="13">
        <f t="shared" si="4"/>
        <v>6.6879813549263201E-3</v>
      </c>
      <c r="Q12" s="12">
        <v>7240</v>
      </c>
      <c r="R12" s="12">
        <v>8106</v>
      </c>
      <c r="S12" s="13">
        <f t="shared" si="5"/>
        <v>0.11961325966850822</v>
      </c>
      <c r="T12" s="12">
        <v>4178</v>
      </c>
      <c r="U12" s="12">
        <v>4430</v>
      </c>
      <c r="V12" s="13">
        <f t="shared" si="6"/>
        <v>6.031594064145529E-2</v>
      </c>
      <c r="W12" s="14">
        <v>345080</v>
      </c>
      <c r="X12" s="14">
        <v>388940</v>
      </c>
      <c r="Y12" s="13">
        <f t="shared" si="7"/>
        <v>0.12710096209574595</v>
      </c>
    </row>
    <row r="13" spans="1:25" ht="15.75">
      <c r="A13" s="140" t="s">
        <v>15</v>
      </c>
      <c r="B13" s="45">
        <v>90</v>
      </c>
      <c r="C13" s="45">
        <v>104</v>
      </c>
      <c r="D13" s="16">
        <f t="shared" si="0"/>
        <v>0.15555555555555545</v>
      </c>
      <c r="E13" s="45">
        <v>65</v>
      </c>
      <c r="F13" s="45">
        <v>87</v>
      </c>
      <c r="G13" s="16">
        <f t="shared" si="1"/>
        <v>0.33846153846153837</v>
      </c>
      <c r="H13" s="46">
        <v>0.51305861868833436</v>
      </c>
      <c r="I13" s="46">
        <v>0.49159292035398228</v>
      </c>
      <c r="J13" s="16">
        <f t="shared" si="2"/>
        <v>-4.1838685780643203E-2</v>
      </c>
      <c r="K13" s="45">
        <v>127.503429015837</v>
      </c>
      <c r="L13" s="45">
        <v>128.76274189918999</v>
      </c>
      <c r="M13" s="16">
        <f t="shared" si="3"/>
        <v>9.8766981646947194E-3</v>
      </c>
      <c r="N13" s="45">
        <v>65.416733168891497</v>
      </c>
      <c r="O13" s="45">
        <v>63.298852323008902</v>
      </c>
      <c r="P13" s="16">
        <f t="shared" si="4"/>
        <v>-3.2375215687012293E-2</v>
      </c>
      <c r="Q13" s="15">
        <v>1723</v>
      </c>
      <c r="R13" s="15">
        <v>2260</v>
      </c>
      <c r="S13" s="16">
        <f t="shared" si="5"/>
        <v>0.31166569936157873</v>
      </c>
      <c r="T13" s="15">
        <v>884</v>
      </c>
      <c r="U13" s="15">
        <v>1111</v>
      </c>
      <c r="V13" s="16">
        <f t="shared" si="6"/>
        <v>0.25678733031674206</v>
      </c>
      <c r="W13" s="25">
        <v>112713</v>
      </c>
      <c r="X13" s="25">
        <v>143055</v>
      </c>
      <c r="Y13" s="16">
        <f t="shared" si="7"/>
        <v>0.26919698703787498</v>
      </c>
    </row>
    <row r="14" spans="1:25" ht="15.75">
      <c r="A14" s="140" t="s">
        <v>16</v>
      </c>
      <c r="B14" s="47">
        <v>31</v>
      </c>
      <c r="C14" s="47">
        <v>29</v>
      </c>
      <c r="D14" s="27">
        <f t="shared" si="0"/>
        <v>-6.4516129032258118E-2</v>
      </c>
      <c r="E14" s="47">
        <v>22</v>
      </c>
      <c r="F14" s="47">
        <v>26</v>
      </c>
      <c r="G14" s="27">
        <f t="shared" si="1"/>
        <v>0.18181818181818188</v>
      </c>
      <c r="H14" s="48">
        <v>0.4096774193548387</v>
      </c>
      <c r="I14" s="48">
        <v>0.47118155619596541</v>
      </c>
      <c r="J14" s="27">
        <f t="shared" si="2"/>
        <v>0.15012820803739602</v>
      </c>
      <c r="K14" s="47">
        <v>219.71468996063001</v>
      </c>
      <c r="L14" s="47">
        <v>255.22935779816501</v>
      </c>
      <c r="M14" s="27">
        <f t="shared" si="3"/>
        <v>0.16163993333308202</v>
      </c>
      <c r="N14" s="47">
        <v>90.012147177419394</v>
      </c>
      <c r="O14" s="47">
        <v>120.25936599423601</v>
      </c>
      <c r="P14" s="27">
        <f t="shared" si="4"/>
        <v>0.33603485490905483</v>
      </c>
      <c r="Q14" s="12">
        <v>620</v>
      </c>
      <c r="R14" s="12">
        <v>694</v>
      </c>
      <c r="S14" s="13">
        <f t="shared" si="5"/>
        <v>0.11935483870967745</v>
      </c>
      <c r="T14" s="12">
        <v>254</v>
      </c>
      <c r="U14" s="12">
        <v>327</v>
      </c>
      <c r="V14" s="13">
        <f t="shared" si="6"/>
        <v>0.28740157480314954</v>
      </c>
      <c r="W14" s="26">
        <v>55807.5</v>
      </c>
      <c r="X14" s="26">
        <v>83460</v>
      </c>
      <c r="Y14" s="27">
        <f t="shared" si="7"/>
        <v>0.49549791694664691</v>
      </c>
    </row>
  </sheetData>
  <mergeCells count="7">
    <mergeCell ref="N2:P2"/>
    <mergeCell ref="B1:P1"/>
    <mergeCell ref="Q2:S2"/>
    <mergeCell ref="T2:V2"/>
    <mergeCell ref="W2:Y2"/>
    <mergeCell ref="H2:J2"/>
    <mergeCell ref="K2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B2" sqref="B2:Y2"/>
    </sheetView>
  </sheetViews>
  <sheetFormatPr defaultRowHeight="15"/>
  <cols>
    <col min="1" max="1" width="41.140625" bestFit="1" customWidth="1"/>
    <col min="23" max="24" width="11.42578125" bestFit="1" customWidth="1"/>
  </cols>
  <sheetData>
    <row r="1" spans="1:25" ht="16.5" thickBot="1">
      <c r="A1" s="1"/>
      <c r="B1" s="151" t="s">
        <v>32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25" ht="15.75">
      <c r="A2" s="49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31" t="s">
        <v>5</v>
      </c>
      <c r="C3" s="31" t="s">
        <v>6</v>
      </c>
      <c r="D3" s="50" t="s">
        <v>7</v>
      </c>
      <c r="E3" s="31" t="s">
        <v>5</v>
      </c>
      <c r="F3" s="31" t="s">
        <v>6</v>
      </c>
      <c r="G3" s="50" t="s">
        <v>7</v>
      </c>
      <c r="H3" s="31" t="s">
        <v>5</v>
      </c>
      <c r="I3" s="31" t="s">
        <v>6</v>
      </c>
      <c r="J3" s="50" t="s">
        <v>7</v>
      </c>
      <c r="K3" s="31" t="s">
        <v>5</v>
      </c>
      <c r="L3" s="31" t="s">
        <v>6</v>
      </c>
      <c r="M3" s="50" t="s">
        <v>7</v>
      </c>
      <c r="N3" s="31" t="s">
        <v>5</v>
      </c>
      <c r="O3" s="31" t="s">
        <v>6</v>
      </c>
      <c r="P3" s="50" t="s">
        <v>7</v>
      </c>
      <c r="Q3" s="8" t="s">
        <v>5</v>
      </c>
      <c r="R3" s="8" t="s">
        <v>6</v>
      </c>
      <c r="S3" s="60" t="s">
        <v>7</v>
      </c>
      <c r="T3" s="8" t="s">
        <v>5</v>
      </c>
      <c r="U3" s="8" t="s">
        <v>6</v>
      </c>
      <c r="V3" s="60" t="s">
        <v>7</v>
      </c>
      <c r="W3" s="7" t="s">
        <v>5</v>
      </c>
      <c r="X3" s="7" t="s">
        <v>6</v>
      </c>
      <c r="Y3" s="60" t="s">
        <v>7</v>
      </c>
    </row>
    <row r="4" spans="1:25" ht="15.75">
      <c r="A4" s="139" t="s">
        <v>8</v>
      </c>
      <c r="B4" s="51">
        <v>1528</v>
      </c>
      <c r="C4" s="51">
        <v>1911</v>
      </c>
      <c r="D4" s="52">
        <f>IF(B4=0,IF(C4=0,"",1),C4/B4-1)</f>
        <v>0.25065445026178002</v>
      </c>
      <c r="E4" s="51">
        <v>1250</v>
      </c>
      <c r="F4" s="51">
        <v>1730</v>
      </c>
      <c r="G4" s="52">
        <f>IF(E4=0,IF(F4=0,"",1),F4/E4-1)</f>
        <v>0.3839999999999999</v>
      </c>
      <c r="H4" s="53">
        <v>0.50728400890267755</v>
      </c>
      <c r="I4" s="53">
        <v>0.57576860546941355</v>
      </c>
      <c r="J4" s="52">
        <f>IF(H4=0,IF(I4=0,"",1),I4/H4-1)</f>
        <v>0.13500247467858739</v>
      </c>
      <c r="K4" s="51">
        <v>69.050804360832302</v>
      </c>
      <c r="L4" s="51">
        <v>70.095161834120006</v>
      </c>
      <c r="M4" s="52">
        <f>IF(K4=0,IF(L4=0,"",1),L4/K4-1)</f>
        <v>1.5124479475000729E-2</v>
      </c>
      <c r="N4" s="51">
        <v>35.028368854117502</v>
      </c>
      <c r="O4" s="51">
        <v>40.358593579384099</v>
      </c>
      <c r="P4" s="52">
        <f>IF(N4=0,IF(O4=0,"",1),O4/N4-1)</f>
        <v>0.15216879631093749</v>
      </c>
      <c r="Q4" s="61">
        <v>29654</v>
      </c>
      <c r="R4" s="61">
        <v>41211</v>
      </c>
      <c r="S4" s="52">
        <f>IF(Q4=0,IF(R4=0,"",1),R4/Q4-1)</f>
        <v>0.38972819855668717</v>
      </c>
      <c r="T4" s="61">
        <v>15043</v>
      </c>
      <c r="U4" s="61">
        <v>23728</v>
      </c>
      <c r="V4" s="52">
        <f>IF(T4=0,IF(U4=0,"",1),U4/T4-1)</f>
        <v>0.57734494449245499</v>
      </c>
      <c r="W4" s="62">
        <v>1038730</v>
      </c>
      <c r="X4" s="62">
        <v>1663220</v>
      </c>
      <c r="Y4" s="52">
        <f>IF(W4=0,IF(X4=0,"",1),X4/W4-1)</f>
        <v>0.60120531803259758</v>
      </c>
    </row>
    <row r="5" spans="1:25" ht="15.75">
      <c r="A5" s="76" t="s">
        <v>9</v>
      </c>
      <c r="B5" s="54">
        <v>262</v>
      </c>
      <c r="C5" s="54">
        <v>294</v>
      </c>
      <c r="D5" s="55">
        <f>IF(B5=0,IF(C5=0,"",1),C5/B5-1)</f>
        <v>0.12213740458015265</v>
      </c>
      <c r="E5" s="54">
        <v>178</v>
      </c>
      <c r="F5" s="54">
        <v>203</v>
      </c>
      <c r="G5" s="55">
        <f>IF(E5=0,IF(F5=0,"",1),F5/E5-1)</f>
        <v>0.1404494382022472</v>
      </c>
      <c r="H5" s="56">
        <v>0.39455782312925169</v>
      </c>
      <c r="I5" s="56">
        <v>0.50574712643678166</v>
      </c>
      <c r="J5" s="55">
        <f>IF(H5=0,IF(I5=0,"",1),I5/H5-1)</f>
        <v>0.28180737217598106</v>
      </c>
      <c r="K5" s="54">
        <v>34.597247945851301</v>
      </c>
      <c r="L5" s="54">
        <v>43.155045345279703</v>
      </c>
      <c r="M5" s="55">
        <f>IF(K5=0,IF(L5=0,"",1),L5/K5-1)</f>
        <v>0.24735485934668411</v>
      </c>
      <c r="N5" s="54">
        <v>13.6506148357781</v>
      </c>
      <c r="O5" s="54">
        <v>21.825540174624201</v>
      </c>
      <c r="P5" s="55">
        <f>IF(N5=0,IF(O5=0,"",1),O5/N5-1)</f>
        <v>0.59886865443010806</v>
      </c>
      <c r="Q5" s="63">
        <v>4704</v>
      </c>
      <c r="R5" s="63">
        <v>5655</v>
      </c>
      <c r="S5" s="55">
        <f>IF(Q5=0,IF(R5=0,"",1),R5/Q5-1)</f>
        <v>0.20216836734693877</v>
      </c>
      <c r="T5" s="63">
        <v>1856</v>
      </c>
      <c r="U5" s="63">
        <v>2860</v>
      </c>
      <c r="V5" s="55">
        <f>IF(T5=0,IF(U5=0,"",1),U5/T5-1)</f>
        <v>0.54094827586206895</v>
      </c>
      <c r="W5" s="64">
        <v>64212.5</v>
      </c>
      <c r="X5" s="64">
        <v>123423</v>
      </c>
      <c r="Y5" s="55">
        <f>IF(W5=0,IF(X5=0,"",1),X5/W5-1)</f>
        <v>0.92210239439361485</v>
      </c>
    </row>
    <row r="6" spans="1:25" ht="15.75">
      <c r="A6" s="76" t="s">
        <v>10</v>
      </c>
      <c r="B6" s="51">
        <v>41</v>
      </c>
      <c r="C6" s="51">
        <v>28</v>
      </c>
      <c r="D6" s="52">
        <f>IF(B6=0,IF(C6=0,"",1),C6/B6-1)</f>
        <v>-0.31707317073170727</v>
      </c>
      <c r="E6" s="51">
        <v>31</v>
      </c>
      <c r="F6" s="51">
        <v>18</v>
      </c>
      <c r="G6" s="52">
        <f>IF(E6=0,IF(F6=0,"",1),F6/E6-1)</f>
        <v>-0.41935483870967738</v>
      </c>
      <c r="H6" s="53">
        <v>0.2311111111111111</v>
      </c>
      <c r="I6" s="53">
        <v>0.1854043392504931</v>
      </c>
      <c r="J6" s="52">
        <f>IF(H6=0,IF(I6=0,"",1),I6/H6-1)</f>
        <v>-0.19776968593536637</v>
      </c>
      <c r="K6" s="51">
        <v>19.137019230769202</v>
      </c>
      <c r="L6" s="51">
        <v>25.404255319148898</v>
      </c>
      <c r="M6" s="52">
        <f>IF(K6=0,IF(L6=0,"",1),L6/K6-1)</f>
        <v>0.32749280401531933</v>
      </c>
      <c r="N6" s="51">
        <v>4.4227777777777799</v>
      </c>
      <c r="O6" s="51">
        <v>4.7100591715976297</v>
      </c>
      <c r="P6" s="52">
        <f>IF(N6=0,IF(O6=0,"",1),O6/N6-1)</f>
        <v>6.4954969083749425E-2</v>
      </c>
      <c r="Q6" s="61">
        <v>900</v>
      </c>
      <c r="R6" s="61">
        <v>507</v>
      </c>
      <c r="S6" s="52">
        <f>IF(Q6=0,IF(R6=0,"",1),R6/Q6-1)</f>
        <v>-0.43666666666666665</v>
      </c>
      <c r="T6" s="61">
        <v>208</v>
      </c>
      <c r="U6" s="61">
        <v>94</v>
      </c>
      <c r="V6" s="52">
        <f>IF(T6=0,IF(U6=0,"",1),U6/T6-1)</f>
        <v>-0.54807692307692313</v>
      </c>
      <c r="W6" s="62">
        <v>3980.5</v>
      </c>
      <c r="X6" s="62">
        <v>2388</v>
      </c>
      <c r="Y6" s="52">
        <f>IF(W6=0,IF(X6=0,"",1),X6/W6-1)</f>
        <v>-0.40007536741615379</v>
      </c>
    </row>
    <row r="7" spans="1:25" ht="15.75">
      <c r="A7" s="76"/>
      <c r="B7" s="54"/>
      <c r="C7" s="54"/>
      <c r="D7" s="55"/>
      <c r="E7" s="54"/>
      <c r="F7" s="54"/>
      <c r="G7" s="55"/>
      <c r="H7" s="56"/>
      <c r="I7" s="56"/>
      <c r="J7" s="55"/>
      <c r="K7" s="54"/>
      <c r="L7" s="54"/>
      <c r="M7" s="55"/>
      <c r="N7" s="54"/>
      <c r="O7" s="54"/>
      <c r="P7" s="55"/>
      <c r="Q7" s="63"/>
      <c r="R7" s="63"/>
      <c r="S7" s="55"/>
      <c r="T7" s="63"/>
      <c r="U7" s="63"/>
      <c r="V7" s="55"/>
      <c r="W7" s="64"/>
      <c r="X7" s="64"/>
      <c r="Y7" s="55"/>
    </row>
    <row r="8" spans="1:25" ht="15.75">
      <c r="A8" s="75" t="s">
        <v>23</v>
      </c>
      <c r="B8" s="57"/>
      <c r="C8" s="57"/>
      <c r="D8" s="58"/>
      <c r="E8" s="59"/>
      <c r="F8" s="59"/>
      <c r="G8" s="58"/>
      <c r="H8" s="57"/>
      <c r="I8" s="57"/>
      <c r="J8" s="58"/>
      <c r="K8" s="57"/>
      <c r="L8" s="57"/>
      <c r="M8" s="58"/>
      <c r="N8" s="57"/>
      <c r="O8" s="57"/>
      <c r="P8" s="58"/>
      <c r="Q8" s="63"/>
      <c r="R8" s="63"/>
      <c r="S8" s="58"/>
      <c r="T8" s="63"/>
      <c r="U8" s="63"/>
      <c r="V8" s="58"/>
      <c r="W8" s="64"/>
      <c r="X8" s="64"/>
      <c r="Y8" s="58"/>
    </row>
    <row r="9" spans="1:25" ht="15.75">
      <c r="A9" s="77" t="s">
        <v>11</v>
      </c>
      <c r="B9" s="51">
        <v>1111</v>
      </c>
      <c r="C9" s="51">
        <v>1398</v>
      </c>
      <c r="D9" s="52">
        <f t="shared" ref="D9:D14" si="0">IF(B9=0,IF(C9=0,"",1),C9/B9-1)</f>
        <v>0.25832583258325825</v>
      </c>
      <c r="E9" s="51">
        <v>912</v>
      </c>
      <c r="F9" s="51">
        <v>1279</v>
      </c>
      <c r="G9" s="52">
        <f t="shared" ref="G9:G14" si="1">IF(E9=0,IF(F9=0,"",1),F9/E9-1)</f>
        <v>0.40241228070175428</v>
      </c>
      <c r="H9" s="53">
        <v>0.52303930788038366</v>
      </c>
      <c r="I9" s="53">
        <v>0.59855077259041123</v>
      </c>
      <c r="J9" s="52">
        <f t="shared" ref="J9:J14" si="2">IF(H9=0,IF(I9=0,"",1),I9/H9-1)</f>
        <v>0.14437053501014629</v>
      </c>
      <c r="K9" s="51">
        <v>57.496213142754399</v>
      </c>
      <c r="L9" s="51">
        <v>58.760122996130498</v>
      </c>
      <c r="M9" s="52">
        <f t="shared" ref="M9:M14" si="3">IF(K9=0,IF(L9=0,"",1),L9/K9-1)</f>
        <v>2.1982488659522792E-2</v>
      </c>
      <c r="N9" s="51">
        <v>30.072779527929299</v>
      </c>
      <c r="O9" s="51">
        <v>35.1709170168415</v>
      </c>
      <c r="P9" s="52">
        <f t="shared" ref="P9:P14" si="4">IF(N9=0,IF(O9=0,"",1),O9/N9-1)</f>
        <v>0.16952664731829792</v>
      </c>
      <c r="Q9" s="61">
        <v>21268</v>
      </c>
      <c r="R9" s="61">
        <v>30223</v>
      </c>
      <c r="S9" s="52">
        <f t="shared" ref="S9:S14" si="5">IF(Q9=0,IF(R9=0,"",1),R9/Q9-1)</f>
        <v>0.42105510626293019</v>
      </c>
      <c r="T9" s="61">
        <v>11124</v>
      </c>
      <c r="U9" s="61">
        <v>18090</v>
      </c>
      <c r="V9" s="52">
        <f t="shared" ref="V9:V14" si="6">IF(T9=0,IF(U9=0,"",1),U9/T9-1)</f>
        <v>0.62621359223300965</v>
      </c>
      <c r="W9" s="62">
        <v>639588</v>
      </c>
      <c r="X9" s="62">
        <v>1062970</v>
      </c>
      <c r="Y9" s="52">
        <f t="shared" ref="Y9:Y14" si="7">IF(W9=0,IF(X9=0,"",1),X9/W9-1)</f>
        <v>0.66196051207965123</v>
      </c>
    </row>
    <row r="10" spans="1:25" ht="15.75">
      <c r="A10" s="140" t="s">
        <v>12</v>
      </c>
      <c r="B10" s="54">
        <v>269</v>
      </c>
      <c r="C10" s="54">
        <v>357</v>
      </c>
      <c r="D10" s="55">
        <f t="shared" si="0"/>
        <v>0.32713754646840143</v>
      </c>
      <c r="E10" s="54">
        <v>229</v>
      </c>
      <c r="F10" s="54">
        <v>341</v>
      </c>
      <c r="G10" s="55">
        <f t="shared" si="1"/>
        <v>0.48908296943231444</v>
      </c>
      <c r="H10" s="56">
        <v>0.56234900576101099</v>
      </c>
      <c r="I10" s="56">
        <v>0.61722099895700544</v>
      </c>
      <c r="J10" s="55">
        <f t="shared" si="2"/>
        <v>9.7576402970140919E-2</v>
      </c>
      <c r="K10" s="54">
        <v>48.866258055188403</v>
      </c>
      <c r="L10" s="54">
        <v>48.881204820690897</v>
      </c>
      <c r="M10" s="55">
        <f t="shared" si="3"/>
        <v>3.0587088304590004E-4</v>
      </c>
      <c r="N10" s="54">
        <v>27.4798916325962</v>
      </c>
      <c r="O10" s="54">
        <v>30.170506069648901</v>
      </c>
      <c r="P10" s="55">
        <f t="shared" si="4"/>
        <v>9.7912119633730255E-2</v>
      </c>
      <c r="Q10" s="63">
        <v>5381</v>
      </c>
      <c r="R10" s="63">
        <v>8629</v>
      </c>
      <c r="S10" s="55">
        <f t="shared" si="5"/>
        <v>0.60360527782939966</v>
      </c>
      <c r="T10" s="63">
        <v>3026</v>
      </c>
      <c r="U10" s="63">
        <v>5326</v>
      </c>
      <c r="V10" s="55">
        <f t="shared" si="6"/>
        <v>0.76007931262392603</v>
      </c>
      <c r="W10" s="64">
        <v>147869</v>
      </c>
      <c r="X10" s="64">
        <v>260341</v>
      </c>
      <c r="Y10" s="55">
        <f t="shared" si="7"/>
        <v>0.76061919672142242</v>
      </c>
    </row>
    <row r="11" spans="1:25" ht="15.75">
      <c r="A11" s="140" t="s">
        <v>13</v>
      </c>
      <c r="B11" s="51">
        <v>842</v>
      </c>
      <c r="C11" s="51">
        <v>1041</v>
      </c>
      <c r="D11" s="52">
        <f t="shared" si="0"/>
        <v>0.23634204275534443</v>
      </c>
      <c r="E11" s="51">
        <v>683</v>
      </c>
      <c r="F11" s="51">
        <v>938</v>
      </c>
      <c r="G11" s="52">
        <f t="shared" si="1"/>
        <v>0.3733528550512446</v>
      </c>
      <c r="H11" s="53">
        <v>0.50972493233461325</v>
      </c>
      <c r="I11" s="53">
        <v>0.59109011762526631</v>
      </c>
      <c r="J11" s="52">
        <f t="shared" si="2"/>
        <v>0.15962567284670359</v>
      </c>
      <c r="K11" s="51">
        <v>60.720972771054598</v>
      </c>
      <c r="L11" s="51">
        <v>62.882281220620499</v>
      </c>
      <c r="M11" s="52">
        <f t="shared" si="3"/>
        <v>3.5594101196550376E-2</v>
      </c>
      <c r="N11" s="51">
        <v>30.950993737017701</v>
      </c>
      <c r="O11" s="51">
        <v>37.169095003241601</v>
      </c>
      <c r="P11" s="52">
        <f t="shared" si="4"/>
        <v>0.20090150639612547</v>
      </c>
      <c r="Q11" s="61">
        <v>15887</v>
      </c>
      <c r="R11" s="61">
        <v>21594</v>
      </c>
      <c r="S11" s="52">
        <f t="shared" si="5"/>
        <v>0.35922452319506504</v>
      </c>
      <c r="T11" s="61">
        <v>8098</v>
      </c>
      <c r="U11" s="61">
        <v>12764</v>
      </c>
      <c r="V11" s="52">
        <f t="shared" si="6"/>
        <v>0.57619165225981717</v>
      </c>
      <c r="W11" s="62">
        <v>491718</v>
      </c>
      <c r="X11" s="62">
        <v>802629</v>
      </c>
      <c r="Y11" s="52">
        <f t="shared" si="7"/>
        <v>0.63229534001195797</v>
      </c>
    </row>
    <row r="12" spans="1:25" ht="15.75">
      <c r="A12" s="140" t="s">
        <v>14</v>
      </c>
      <c r="B12" s="54">
        <v>315</v>
      </c>
      <c r="C12" s="54">
        <v>385</v>
      </c>
      <c r="D12" s="55">
        <f t="shared" si="0"/>
        <v>0.22222222222222232</v>
      </c>
      <c r="E12" s="54">
        <v>259</v>
      </c>
      <c r="F12" s="54">
        <v>340</v>
      </c>
      <c r="G12" s="55">
        <f t="shared" si="1"/>
        <v>0.31274131274131278</v>
      </c>
      <c r="H12" s="56">
        <v>0.47176027612174459</v>
      </c>
      <c r="I12" s="56">
        <v>0.52814850764377574</v>
      </c>
      <c r="J12" s="55">
        <f t="shared" si="2"/>
        <v>0.11952729887643043</v>
      </c>
      <c r="K12" s="54">
        <v>84.449913742933205</v>
      </c>
      <c r="L12" s="54">
        <v>90.678949862164004</v>
      </c>
      <c r="M12" s="55">
        <f t="shared" si="3"/>
        <v>7.3760124115603842E-2</v>
      </c>
      <c r="N12" s="54">
        <v>39.840114625823702</v>
      </c>
      <c r="O12" s="54">
        <v>47.8919520444067</v>
      </c>
      <c r="P12" s="55">
        <f t="shared" si="4"/>
        <v>0.20210377139236257</v>
      </c>
      <c r="Q12" s="63">
        <v>6374</v>
      </c>
      <c r="R12" s="63">
        <v>8242</v>
      </c>
      <c r="S12" s="55">
        <f t="shared" si="5"/>
        <v>0.29306557891433949</v>
      </c>
      <c r="T12" s="63">
        <v>3007</v>
      </c>
      <c r="U12" s="63">
        <v>4353</v>
      </c>
      <c r="V12" s="55">
        <f t="shared" si="6"/>
        <v>0.44762221483205855</v>
      </c>
      <c r="W12" s="64">
        <v>253941</v>
      </c>
      <c r="X12" s="64">
        <v>394725</v>
      </c>
      <c r="Y12" s="55">
        <f t="shared" si="7"/>
        <v>0.55439649367372734</v>
      </c>
    </row>
    <row r="13" spans="1:25" ht="15.75">
      <c r="A13" s="140" t="s">
        <v>15</v>
      </c>
      <c r="B13" s="51">
        <v>78</v>
      </c>
      <c r="C13" s="51">
        <v>100</v>
      </c>
      <c r="D13" s="52">
        <f t="shared" si="0"/>
        <v>0.28205128205128216</v>
      </c>
      <c r="E13" s="51">
        <v>61</v>
      </c>
      <c r="F13" s="51">
        <v>85</v>
      </c>
      <c r="G13" s="52">
        <f t="shared" si="1"/>
        <v>0.39344262295081966</v>
      </c>
      <c r="H13" s="53">
        <v>0.4928478543563069</v>
      </c>
      <c r="I13" s="53">
        <v>0.47964015151515149</v>
      </c>
      <c r="J13" s="52">
        <f t="shared" si="2"/>
        <v>-2.6798742704085776E-2</v>
      </c>
      <c r="K13" s="51">
        <v>138.87719533311301</v>
      </c>
      <c r="L13" s="51">
        <v>137.38795656465899</v>
      </c>
      <c r="M13" s="52">
        <f t="shared" si="3"/>
        <v>-1.0723421976386427E-2</v>
      </c>
      <c r="N13" s="51">
        <v>68.445327738946702</v>
      </c>
      <c r="O13" s="51">
        <v>65.896780303030297</v>
      </c>
      <c r="P13" s="52">
        <f t="shared" si="4"/>
        <v>-3.7234790454020006E-2</v>
      </c>
      <c r="Q13" s="61">
        <v>1538</v>
      </c>
      <c r="R13" s="61">
        <v>2112</v>
      </c>
      <c r="S13" s="52">
        <f t="shared" si="5"/>
        <v>0.37321196358907671</v>
      </c>
      <c r="T13" s="61">
        <v>758</v>
      </c>
      <c r="U13" s="61">
        <v>1013</v>
      </c>
      <c r="V13" s="52">
        <f t="shared" si="6"/>
        <v>0.33641160949868065</v>
      </c>
      <c r="W13" s="62">
        <v>105269</v>
      </c>
      <c r="X13" s="62">
        <v>139174</v>
      </c>
      <c r="Y13" s="52">
        <f t="shared" si="7"/>
        <v>0.32207962458083572</v>
      </c>
    </row>
    <row r="14" spans="1:25" ht="15.75">
      <c r="A14" s="140" t="s">
        <v>16</v>
      </c>
      <c r="B14" s="54">
        <v>24</v>
      </c>
      <c r="C14" s="54">
        <v>28</v>
      </c>
      <c r="D14" s="55">
        <f t="shared" si="0"/>
        <v>0.16666666666666674</v>
      </c>
      <c r="E14" s="54">
        <v>18</v>
      </c>
      <c r="F14" s="54">
        <v>26</v>
      </c>
      <c r="G14" s="55">
        <f t="shared" si="1"/>
        <v>0.44444444444444442</v>
      </c>
      <c r="H14" s="56">
        <v>0.32489451476793252</v>
      </c>
      <c r="I14" s="56">
        <v>0.42902208201892739</v>
      </c>
      <c r="J14" s="55">
        <f t="shared" si="2"/>
        <v>0.32049653816215296</v>
      </c>
      <c r="K14" s="54">
        <v>259.308340097403</v>
      </c>
      <c r="L14" s="54">
        <v>243.92647058823499</v>
      </c>
      <c r="M14" s="55">
        <f t="shared" si="3"/>
        <v>-5.9318838350475689E-2</v>
      </c>
      <c r="N14" s="54">
        <v>84.247857331223599</v>
      </c>
      <c r="O14" s="54">
        <v>104.649842271293</v>
      </c>
      <c r="P14" s="55">
        <f t="shared" si="4"/>
        <v>0.24216621747254918</v>
      </c>
      <c r="Q14" s="63">
        <v>474</v>
      </c>
      <c r="R14" s="63">
        <v>634</v>
      </c>
      <c r="S14" s="55">
        <f t="shared" si="5"/>
        <v>0.33755274261603385</v>
      </c>
      <c r="T14" s="63">
        <v>154</v>
      </c>
      <c r="U14" s="63">
        <v>272</v>
      </c>
      <c r="V14" s="55">
        <f t="shared" si="6"/>
        <v>0.76623376623376616</v>
      </c>
      <c r="W14" s="64">
        <v>39933.5</v>
      </c>
      <c r="X14" s="64">
        <v>66348</v>
      </c>
      <c r="Y14" s="55">
        <f t="shared" si="7"/>
        <v>0.66146218087570596</v>
      </c>
    </row>
  </sheetData>
  <mergeCells count="7">
    <mergeCell ref="B1:P1"/>
    <mergeCell ref="Q2:S2"/>
    <mergeCell ref="T2:V2"/>
    <mergeCell ref="W2:Y2"/>
    <mergeCell ref="H2:J2"/>
    <mergeCell ref="K2:M2"/>
    <mergeCell ref="N2:P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H25" sqref="H25"/>
    </sheetView>
  </sheetViews>
  <sheetFormatPr defaultRowHeight="15"/>
  <cols>
    <col min="1" max="1" width="41.140625" bestFit="1" customWidth="1"/>
    <col min="23" max="23" width="11.42578125" bestFit="1" customWidth="1"/>
    <col min="24" max="24" width="18.28515625" bestFit="1" customWidth="1"/>
  </cols>
  <sheetData>
    <row r="1" spans="1:25" ht="16.5" thickBot="1">
      <c r="A1" s="1"/>
      <c r="B1" s="151" t="s">
        <v>33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3"/>
      <c r="R1" s="154"/>
      <c r="S1" s="154"/>
      <c r="T1" s="154"/>
      <c r="U1" s="154"/>
      <c r="V1" s="154"/>
      <c r="W1" s="155"/>
      <c r="X1" s="155"/>
      <c r="Y1" s="154"/>
    </row>
    <row r="2" spans="1:25" ht="15.75">
      <c r="A2" s="49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31" t="s">
        <v>5</v>
      </c>
      <c r="C3" s="31" t="s">
        <v>6</v>
      </c>
      <c r="D3" s="50" t="s">
        <v>7</v>
      </c>
      <c r="E3" s="31" t="s">
        <v>5</v>
      </c>
      <c r="F3" s="31" t="s">
        <v>6</v>
      </c>
      <c r="G3" s="50" t="s">
        <v>7</v>
      </c>
      <c r="H3" s="31" t="s">
        <v>5</v>
      </c>
      <c r="I3" s="31" t="s">
        <v>6</v>
      </c>
      <c r="J3" s="50" t="s">
        <v>7</v>
      </c>
      <c r="K3" s="31" t="s">
        <v>5</v>
      </c>
      <c r="L3" s="31" t="s">
        <v>6</v>
      </c>
      <c r="M3" s="50" t="s">
        <v>7</v>
      </c>
      <c r="N3" s="31" t="s">
        <v>5</v>
      </c>
      <c r="O3" s="31" t="s">
        <v>6</v>
      </c>
      <c r="P3" s="50" t="s">
        <v>7</v>
      </c>
      <c r="Q3" s="8" t="s">
        <v>5</v>
      </c>
      <c r="R3" s="8" t="s">
        <v>6</v>
      </c>
      <c r="S3" s="60" t="s">
        <v>7</v>
      </c>
      <c r="T3" s="8" t="s">
        <v>5</v>
      </c>
      <c r="U3" s="8" t="s">
        <v>6</v>
      </c>
      <c r="V3" s="60" t="s">
        <v>7</v>
      </c>
      <c r="W3" s="7" t="s">
        <v>5</v>
      </c>
      <c r="X3" s="7" t="s">
        <v>6</v>
      </c>
      <c r="Y3" s="60" t="s">
        <v>7</v>
      </c>
    </row>
    <row r="4" spans="1:25" ht="15.75">
      <c r="A4" s="139" t="s">
        <v>8</v>
      </c>
      <c r="B4" s="51">
        <v>1944</v>
      </c>
      <c r="C4" s="51">
        <v>2240</v>
      </c>
      <c r="D4" s="52">
        <f>IF(B4=0,IF(C4=0,"",1),C4/B4-1)</f>
        <v>0.15226337448559679</v>
      </c>
      <c r="E4" s="51">
        <v>1700</v>
      </c>
      <c r="F4" s="51">
        <v>2072</v>
      </c>
      <c r="G4" s="52">
        <f>IF(E4=0,IF(F4=0,"",1),F4/E4-1)</f>
        <v>0.21882352941176464</v>
      </c>
      <c r="H4" s="53">
        <v>0.56062816246524139</v>
      </c>
      <c r="I4" s="53">
        <v>0.63046960196292257</v>
      </c>
      <c r="J4" s="52">
        <f>IF(H4=0,IF(I4=0,"",1),I4/H4-1)</f>
        <v>0.1245771157670148</v>
      </c>
      <c r="K4" s="51">
        <v>87.633664674553799</v>
      </c>
      <c r="L4" s="51">
        <v>84.327065484716599</v>
      </c>
      <c r="M4" s="52">
        <f>IF(K4=0,IF(L4=0,"",1),L4/K4-1)</f>
        <v>-3.7732065663543368E-2</v>
      </c>
      <c r="N4" s="51">
        <v>49.129900396590202</v>
      </c>
      <c r="O4" s="51">
        <v>53.1656514108506</v>
      </c>
      <c r="P4" s="52">
        <f>IF(N4=0,IF(O4=0,"",1),O4/N4-1)</f>
        <v>8.2144498191176751E-2</v>
      </c>
      <c r="Q4" s="61">
        <v>43874</v>
      </c>
      <c r="R4" s="61">
        <v>58688</v>
      </c>
      <c r="S4" s="52">
        <f>IF(Q4=0,IF(R4=0,"",1),R4/Q4-1)</f>
        <v>0.33764872133837809</v>
      </c>
      <c r="T4" s="61">
        <v>24597</v>
      </c>
      <c r="U4" s="61">
        <v>37001</v>
      </c>
      <c r="V4" s="52">
        <f>IF(T4=0,IF(U4=0,"",1),U4/T4-1)</f>
        <v>0.50428914095214861</v>
      </c>
      <c r="W4" s="62">
        <v>2155530</v>
      </c>
      <c r="X4" s="62">
        <v>3120190</v>
      </c>
      <c r="Y4" s="52">
        <f>IF(W4=0,IF(X4=0,"",1),X4/W4-1)</f>
        <v>0.44752798615653688</v>
      </c>
    </row>
    <row r="5" spans="1:25" ht="15.75">
      <c r="A5" s="76" t="s">
        <v>9</v>
      </c>
      <c r="B5" s="54">
        <v>262</v>
      </c>
      <c r="C5" s="54">
        <v>269</v>
      </c>
      <c r="D5" s="55">
        <f>IF(B5=0,IF(C5=0,"",1),C5/B5-1)</f>
        <v>2.6717557251908497E-2</v>
      </c>
      <c r="E5" s="54">
        <v>226</v>
      </c>
      <c r="F5" s="54">
        <v>216</v>
      </c>
      <c r="G5" s="55">
        <f>IF(E5=0,IF(F5=0,"",1),F5/E5-1)</f>
        <v>-4.4247787610619427E-2</v>
      </c>
      <c r="H5" s="56">
        <v>0.45336743393009382</v>
      </c>
      <c r="I5" s="56">
        <v>0.49983782030489782</v>
      </c>
      <c r="J5" s="55">
        <f>IF(H5=0,IF(I5=0,"",1),I5/H5-1)</f>
        <v>0.10250049495608327</v>
      </c>
      <c r="K5" s="54">
        <v>40.897611884166999</v>
      </c>
      <c r="L5" s="54">
        <v>45.169421236210297</v>
      </c>
      <c r="M5" s="55">
        <f>IF(K5=0,IF(L5=0,"",1),L5/K5-1)</f>
        <v>0.10445131525386397</v>
      </c>
      <c r="N5" s="54">
        <v>18.541645353793701</v>
      </c>
      <c r="O5" s="54">
        <v>22.5773850551411</v>
      </c>
      <c r="P5" s="55">
        <f>IF(N5=0,IF(O5=0,"",1),O5/N5-1)</f>
        <v>0.21765812172228127</v>
      </c>
      <c r="Q5" s="63">
        <v>5865</v>
      </c>
      <c r="R5" s="63">
        <v>6166</v>
      </c>
      <c r="S5" s="55">
        <f>IF(Q5=0,IF(R5=0,"",1),R5/Q5-1)</f>
        <v>5.1321398124467121E-2</v>
      </c>
      <c r="T5" s="63">
        <v>2659</v>
      </c>
      <c r="U5" s="63">
        <v>3082</v>
      </c>
      <c r="V5" s="55">
        <f>IF(T5=0,IF(U5=0,"",1),U5/T5-1)</f>
        <v>0.15908236179014668</v>
      </c>
      <c r="W5" s="64">
        <v>108747</v>
      </c>
      <c r="X5" s="64">
        <v>139212</v>
      </c>
      <c r="Y5" s="55">
        <f>IF(W5=0,IF(X5=0,"",1),X5/W5-1)</f>
        <v>0.28014565919059842</v>
      </c>
    </row>
    <row r="6" spans="1:25" ht="15.75">
      <c r="A6" s="76" t="s">
        <v>10</v>
      </c>
      <c r="B6" s="51">
        <v>41</v>
      </c>
      <c r="C6" s="51">
        <v>28</v>
      </c>
      <c r="D6" s="52">
        <f>IF(B6=0,IF(C6=0,"",1),C6/B6-1)</f>
        <v>-0.31707317073170727</v>
      </c>
      <c r="E6" s="51">
        <v>36</v>
      </c>
      <c r="F6" s="51">
        <v>26</v>
      </c>
      <c r="G6" s="52">
        <f>IF(E6=0,IF(F6=0,"",1),F6/E6-1)</f>
        <v>-0.27777777777777779</v>
      </c>
      <c r="H6" s="53">
        <v>0.26852743022136671</v>
      </c>
      <c r="I6" s="53">
        <v>0.2724867724867725</v>
      </c>
      <c r="J6" s="52">
        <f>IF(H6=0,IF(I6=0,"",1),I6/H6-1)</f>
        <v>1.4744647361134788E-2</v>
      </c>
      <c r="K6" s="51">
        <v>20.529748403897798</v>
      </c>
      <c r="L6" s="51">
        <v>20.6525618173544</v>
      </c>
      <c r="M6" s="52">
        <f>IF(K6=0,IF(L6=0,"",1),L6/K6-1)</f>
        <v>5.9822171728749485E-3</v>
      </c>
      <c r="N6" s="51">
        <v>5.5128005819898904</v>
      </c>
      <c r="O6" s="51">
        <v>5.6275499131944402</v>
      </c>
      <c r="P6" s="52">
        <f>IF(N6=0,IF(O6=0,"",1),O6/N6-1)</f>
        <v>2.0815070216657405E-2</v>
      </c>
      <c r="Q6" s="61">
        <v>1039</v>
      </c>
      <c r="R6" s="61">
        <v>756</v>
      </c>
      <c r="S6" s="52">
        <f>IF(Q6=0,IF(R6=0,"",1),R6/Q6-1)</f>
        <v>-0.27237728585178056</v>
      </c>
      <c r="T6" s="61">
        <v>279</v>
      </c>
      <c r="U6" s="61">
        <v>206</v>
      </c>
      <c r="V6" s="52">
        <f>IF(T6=0,IF(U6=0,"",1),U6/T6-1)</f>
        <v>-0.26164874551971329</v>
      </c>
      <c r="W6" s="62">
        <v>5727.8</v>
      </c>
      <c r="X6" s="62">
        <v>4254.43</v>
      </c>
      <c r="Y6" s="52">
        <f>IF(W6=0,IF(X6=0,"",1),X6/W6-1)</f>
        <v>-0.25723139774433457</v>
      </c>
    </row>
    <row r="7" spans="1:25" ht="15.75">
      <c r="A7" s="76"/>
      <c r="B7" s="54"/>
      <c r="C7" s="54"/>
      <c r="D7" s="55"/>
      <c r="E7" s="54"/>
      <c r="F7" s="54"/>
      <c r="G7" s="55"/>
      <c r="H7" s="56"/>
      <c r="I7" s="56"/>
      <c r="J7" s="55"/>
      <c r="K7" s="54"/>
      <c r="L7" s="54"/>
      <c r="M7" s="55"/>
      <c r="N7" s="54"/>
      <c r="O7" s="54"/>
      <c r="P7" s="55"/>
      <c r="Q7" s="63"/>
      <c r="R7" s="63"/>
      <c r="S7" s="55"/>
      <c r="T7" s="63"/>
      <c r="U7" s="63"/>
      <c r="V7" s="55"/>
      <c r="W7" s="64"/>
      <c r="X7" s="64"/>
      <c r="Y7" s="55"/>
    </row>
    <row r="8" spans="1:25" ht="15.75">
      <c r="A8" s="75" t="s">
        <v>23</v>
      </c>
      <c r="B8" s="57"/>
      <c r="C8" s="57"/>
      <c r="D8" s="58"/>
      <c r="E8" s="59"/>
      <c r="F8" s="59"/>
      <c r="G8" s="58"/>
      <c r="H8" s="57"/>
      <c r="I8" s="57"/>
      <c r="J8" s="58"/>
      <c r="K8" s="57"/>
      <c r="L8" s="57"/>
      <c r="M8" s="58"/>
      <c r="N8" s="57"/>
      <c r="O8" s="57"/>
      <c r="P8" s="58"/>
      <c r="Q8" s="63"/>
      <c r="R8" s="63"/>
      <c r="S8" s="58"/>
      <c r="T8" s="63"/>
      <c r="U8" s="63"/>
      <c r="V8" s="58"/>
      <c r="W8" s="64"/>
      <c r="X8" s="64"/>
      <c r="Y8" s="58"/>
    </row>
    <row r="9" spans="1:25" ht="15.75">
      <c r="A9" s="77" t="s">
        <v>11</v>
      </c>
      <c r="B9" s="51">
        <v>1386</v>
      </c>
      <c r="C9" s="51">
        <v>1603</v>
      </c>
      <c r="D9" s="52">
        <f t="shared" ref="D9:D14" si="0">IF(B9=0,IF(C9=0,"",1),C9/B9-1)</f>
        <v>0.15656565656565657</v>
      </c>
      <c r="E9" s="51">
        <v>1196</v>
      </c>
      <c r="F9" s="51">
        <v>1464</v>
      </c>
      <c r="G9" s="52">
        <f t="shared" ref="G9:G14" si="1">IF(E9=0,IF(F9=0,"",1),F9/E9-1)</f>
        <v>0.2240802675585285</v>
      </c>
      <c r="H9" s="53">
        <v>0.56747291591660398</v>
      </c>
      <c r="I9" s="53">
        <v>0.6423213295062592</v>
      </c>
      <c r="J9" s="52">
        <f t="shared" ref="J9:J14" si="2">IF(H9=0,IF(I9=0,"",1),I9/H9-1)</f>
        <v>0.13189777254612611</v>
      </c>
      <c r="K9" s="51">
        <v>69.417082420117694</v>
      </c>
      <c r="L9" s="51">
        <v>67.029496808111105</v>
      </c>
      <c r="M9" s="52">
        <f t="shared" ref="M9:M14" si="3">IF(K9=0,IF(L9=0,"",1),L9/K9-1)</f>
        <v>-3.4394784810412138E-2</v>
      </c>
      <c r="N9" s="51">
        <v>39.392314175367403</v>
      </c>
      <c r="O9" s="51">
        <v>43.054475505921502</v>
      </c>
      <c r="P9" s="52">
        <f t="shared" ref="P9:P14" si="4">IF(N9=0,IF(O9=0,"",1),O9/N9-1)</f>
        <v>9.2966392232018302E-2</v>
      </c>
      <c r="Q9" s="61">
        <v>30553</v>
      </c>
      <c r="R9" s="61">
        <v>41459</v>
      </c>
      <c r="S9" s="52">
        <f t="shared" ref="S9:S14" si="5">IF(Q9=0,IF(R9=0,"",1),R9/Q9-1)</f>
        <v>0.35695349065558202</v>
      </c>
      <c r="T9" s="61">
        <v>17338</v>
      </c>
      <c r="U9" s="61">
        <v>26630</v>
      </c>
      <c r="V9" s="52">
        <f t="shared" ref="V9:V14" si="6">IF(T9=0,IF(U9=0,"",1),U9/T9-1)</f>
        <v>0.53593263352174425</v>
      </c>
      <c r="W9" s="62">
        <v>1203550</v>
      </c>
      <c r="X9" s="62">
        <v>1785000</v>
      </c>
      <c r="Y9" s="52">
        <f t="shared" ref="Y9:Y14" si="7">IF(W9=0,IF(X9=0,"",1),X9/W9-1)</f>
        <v>0.48311245897553068</v>
      </c>
    </row>
    <row r="10" spans="1:25" ht="15.75">
      <c r="A10" s="140" t="s">
        <v>12</v>
      </c>
      <c r="B10" s="54">
        <v>373</v>
      </c>
      <c r="C10" s="54">
        <v>453</v>
      </c>
      <c r="D10" s="55">
        <f t="shared" si="0"/>
        <v>0.21447721179624657</v>
      </c>
      <c r="E10" s="54">
        <v>286</v>
      </c>
      <c r="F10" s="54">
        <v>372</v>
      </c>
      <c r="G10" s="55">
        <f t="shared" si="1"/>
        <v>0.30069930069930062</v>
      </c>
      <c r="H10" s="56">
        <v>0.58466927118415735</v>
      </c>
      <c r="I10" s="56">
        <v>0.65484811436095181</v>
      </c>
      <c r="J10" s="55">
        <f t="shared" si="2"/>
        <v>0.12003169421689974</v>
      </c>
      <c r="K10" s="54">
        <v>57.975352822580597</v>
      </c>
      <c r="L10" s="54">
        <v>54.426203683757002</v>
      </c>
      <c r="M10" s="55">
        <f t="shared" si="3"/>
        <v>-6.1218241304798915E-2</v>
      </c>
      <c r="N10" s="54">
        <v>33.896407281422597</v>
      </c>
      <c r="O10" s="54">
        <v>35.640896854133402</v>
      </c>
      <c r="P10" s="55">
        <f t="shared" si="4"/>
        <v>5.1465323691307407E-2</v>
      </c>
      <c r="Q10" s="63">
        <v>7423</v>
      </c>
      <c r="R10" s="63">
        <v>10633</v>
      </c>
      <c r="S10" s="55">
        <f t="shared" si="5"/>
        <v>0.43243971440118556</v>
      </c>
      <c r="T10" s="63">
        <v>4340</v>
      </c>
      <c r="U10" s="63">
        <v>6963</v>
      </c>
      <c r="V10" s="55">
        <f t="shared" si="6"/>
        <v>0.60437788018433181</v>
      </c>
      <c r="W10" s="64">
        <v>251613</v>
      </c>
      <c r="X10" s="64">
        <v>378970</v>
      </c>
      <c r="Y10" s="55">
        <f t="shared" si="7"/>
        <v>0.50616224121965092</v>
      </c>
    </row>
    <row r="11" spans="1:25" ht="15.75">
      <c r="A11" s="140" t="s">
        <v>13</v>
      </c>
      <c r="B11" s="51">
        <v>1013</v>
      </c>
      <c r="C11" s="51">
        <v>1150</v>
      </c>
      <c r="D11" s="52">
        <f t="shared" si="0"/>
        <v>0.13524185587364257</v>
      </c>
      <c r="E11" s="51">
        <v>910</v>
      </c>
      <c r="F11" s="51">
        <v>1092</v>
      </c>
      <c r="G11" s="52">
        <f t="shared" si="1"/>
        <v>0.19999999999999996</v>
      </c>
      <c r="H11" s="53">
        <v>0.56195417207090359</v>
      </c>
      <c r="I11" s="53">
        <v>0.63800038928177516</v>
      </c>
      <c r="J11" s="52">
        <f t="shared" si="2"/>
        <v>0.13532458871268349</v>
      </c>
      <c r="K11" s="51">
        <v>73.237454800738604</v>
      </c>
      <c r="L11" s="51">
        <v>71.491603955865202</v>
      </c>
      <c r="M11" s="52">
        <f t="shared" si="3"/>
        <v>-2.383822389272594E-2</v>
      </c>
      <c r="N11" s="51">
        <v>41.156093277129301</v>
      </c>
      <c r="O11" s="51">
        <v>45.611671154220502</v>
      </c>
      <c r="P11" s="52">
        <f t="shared" si="4"/>
        <v>0.1082604669760332</v>
      </c>
      <c r="Q11" s="61">
        <v>23130</v>
      </c>
      <c r="R11" s="61">
        <v>30826</v>
      </c>
      <c r="S11" s="52">
        <f t="shared" si="5"/>
        <v>0.33272805879809764</v>
      </c>
      <c r="T11" s="61">
        <v>12998</v>
      </c>
      <c r="U11" s="61">
        <v>19667</v>
      </c>
      <c r="V11" s="52">
        <f t="shared" si="6"/>
        <v>0.51307893522080317</v>
      </c>
      <c r="W11" s="62">
        <v>951940</v>
      </c>
      <c r="X11" s="62">
        <v>1406030</v>
      </c>
      <c r="Y11" s="52">
        <f t="shared" si="7"/>
        <v>0.4770153581108052</v>
      </c>
    </row>
    <row r="12" spans="1:25" ht="15.75">
      <c r="A12" s="140" t="s">
        <v>14</v>
      </c>
      <c r="B12" s="54">
        <v>413</v>
      </c>
      <c r="C12" s="54">
        <v>465</v>
      </c>
      <c r="D12" s="55">
        <f t="shared" si="0"/>
        <v>0.12590799031476996</v>
      </c>
      <c r="E12" s="54">
        <v>373</v>
      </c>
      <c r="F12" s="54">
        <v>445</v>
      </c>
      <c r="G12" s="55">
        <f t="shared" si="1"/>
        <v>0.19302949061662189</v>
      </c>
      <c r="H12" s="56">
        <v>0.55445947320248146</v>
      </c>
      <c r="I12" s="56">
        <v>0.62017355306106203</v>
      </c>
      <c r="J12" s="55">
        <f t="shared" si="2"/>
        <v>0.11851917594450168</v>
      </c>
      <c r="K12" s="54">
        <v>108.37386509537799</v>
      </c>
      <c r="L12" s="54">
        <v>108.419728818999</v>
      </c>
      <c r="M12" s="55">
        <f t="shared" si="3"/>
        <v>4.2319911337163063E-4</v>
      </c>
      <c r="N12" s="54">
        <v>60.088916149699998</v>
      </c>
      <c r="O12" s="54">
        <v>67.239048443595294</v>
      </c>
      <c r="P12" s="55">
        <f t="shared" si="4"/>
        <v>0.1189925322680494</v>
      </c>
      <c r="Q12" s="63">
        <v>9833</v>
      </c>
      <c r="R12" s="63">
        <v>12561</v>
      </c>
      <c r="S12" s="55">
        <f t="shared" si="5"/>
        <v>0.27743313332655339</v>
      </c>
      <c r="T12" s="63">
        <v>5452</v>
      </c>
      <c r="U12" s="63">
        <v>7790</v>
      </c>
      <c r="V12" s="55">
        <f t="shared" si="6"/>
        <v>0.42883345561261921</v>
      </c>
      <c r="W12" s="64">
        <v>590854</v>
      </c>
      <c r="X12" s="64">
        <v>844590</v>
      </c>
      <c r="Y12" s="55">
        <f t="shared" si="7"/>
        <v>0.42943942158299686</v>
      </c>
    </row>
    <row r="13" spans="1:25" ht="15.75">
      <c r="A13" s="140" t="s">
        <v>15</v>
      </c>
      <c r="B13" s="51">
        <v>110</v>
      </c>
      <c r="C13" s="51">
        <v>133</v>
      </c>
      <c r="D13" s="52">
        <f t="shared" si="0"/>
        <v>0.20909090909090899</v>
      </c>
      <c r="E13" s="51">
        <v>99</v>
      </c>
      <c r="F13" s="51">
        <v>126</v>
      </c>
      <c r="G13" s="52">
        <f t="shared" si="1"/>
        <v>0.27272727272727271</v>
      </c>
      <c r="H13" s="53">
        <v>0.54314329738058553</v>
      </c>
      <c r="I13" s="53">
        <v>0.56861111111111107</v>
      </c>
      <c r="J13" s="52">
        <f t="shared" si="2"/>
        <v>4.6889676910953471E-2</v>
      </c>
      <c r="K13" s="51">
        <v>179.45416666666699</v>
      </c>
      <c r="L13" s="51">
        <v>158.294592696629</v>
      </c>
      <c r="M13" s="52">
        <f t="shared" si="3"/>
        <v>-0.11791074213028185</v>
      </c>
      <c r="N13" s="51">
        <v>97.469327812018506</v>
      </c>
      <c r="O13" s="51">
        <v>90.008064236111096</v>
      </c>
      <c r="P13" s="52">
        <f t="shared" si="4"/>
        <v>-7.6549861822145404E-2</v>
      </c>
      <c r="Q13" s="61">
        <v>2596</v>
      </c>
      <c r="R13" s="61">
        <v>3600</v>
      </c>
      <c r="S13" s="52">
        <f t="shared" si="5"/>
        <v>0.38674884437596302</v>
      </c>
      <c r="T13" s="61">
        <v>1410</v>
      </c>
      <c r="U13" s="61">
        <v>2047</v>
      </c>
      <c r="V13" s="52">
        <f t="shared" si="6"/>
        <v>0.45177304964539</v>
      </c>
      <c r="W13" s="62">
        <v>253030</v>
      </c>
      <c r="X13" s="62">
        <v>324029</v>
      </c>
      <c r="Y13" s="52">
        <f t="shared" si="7"/>
        <v>0.28059518634154057</v>
      </c>
    </row>
    <row r="14" spans="1:25" ht="15.75">
      <c r="A14" s="140" t="s">
        <v>16</v>
      </c>
      <c r="B14" s="54">
        <v>35</v>
      </c>
      <c r="C14" s="54">
        <v>39</v>
      </c>
      <c r="D14" s="55">
        <f t="shared" si="0"/>
        <v>0.11428571428571432</v>
      </c>
      <c r="E14" s="54">
        <v>32</v>
      </c>
      <c r="F14" s="54">
        <v>37</v>
      </c>
      <c r="G14" s="55">
        <f t="shared" si="1"/>
        <v>0.15625</v>
      </c>
      <c r="H14" s="56">
        <v>0.44506726457399098</v>
      </c>
      <c r="I14" s="56">
        <v>0.5</v>
      </c>
      <c r="J14" s="55">
        <f t="shared" si="2"/>
        <v>0.1234256926952142</v>
      </c>
      <c r="K14" s="54">
        <v>272.25619883501298</v>
      </c>
      <c r="L14" s="54">
        <v>311.93191128277198</v>
      </c>
      <c r="M14" s="55">
        <f t="shared" si="3"/>
        <v>0.14572932633869051</v>
      </c>
      <c r="N14" s="54">
        <v>121.172321678812</v>
      </c>
      <c r="O14" s="54">
        <v>155.96595564138599</v>
      </c>
      <c r="P14" s="55">
        <f t="shared" si="4"/>
        <v>0.28714176208326259</v>
      </c>
      <c r="Q14" s="63">
        <v>892</v>
      </c>
      <c r="R14" s="63">
        <v>1068</v>
      </c>
      <c r="S14" s="55">
        <f t="shared" si="5"/>
        <v>0.19730941704035865</v>
      </c>
      <c r="T14" s="63">
        <v>397</v>
      </c>
      <c r="U14" s="63">
        <v>534</v>
      </c>
      <c r="V14" s="55">
        <f t="shared" si="6"/>
        <v>0.34508816120906793</v>
      </c>
      <c r="W14" s="64">
        <v>108086</v>
      </c>
      <c r="X14" s="64">
        <v>166572</v>
      </c>
      <c r="Y14" s="55">
        <f t="shared" si="7"/>
        <v>0.54110615620894476</v>
      </c>
    </row>
  </sheetData>
  <mergeCells count="8">
    <mergeCell ref="B1:P1"/>
    <mergeCell ref="Q1:Y1"/>
    <mergeCell ref="H2:J2"/>
    <mergeCell ref="K2:M2"/>
    <mergeCell ref="N2:P2"/>
    <mergeCell ref="Q2:S2"/>
    <mergeCell ref="T2:V2"/>
    <mergeCell ref="W2:Y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23" sqref="B23"/>
    </sheetView>
  </sheetViews>
  <sheetFormatPr defaultRowHeight="15"/>
  <cols>
    <col min="1" max="1" width="30.85546875" bestFit="1" customWidth="1"/>
    <col min="2" max="2" width="117.28515625" customWidth="1"/>
  </cols>
  <sheetData>
    <row r="1" spans="1:2" ht="40.5" customHeight="1">
      <c r="A1" s="158"/>
      <c r="B1" s="158" t="s">
        <v>34</v>
      </c>
    </row>
    <row r="2" spans="1:2" ht="34.5" customHeight="1">
      <c r="A2" s="160" t="s">
        <v>17</v>
      </c>
      <c r="B2" s="161" t="s">
        <v>35</v>
      </c>
    </row>
    <row r="3" spans="1:2" ht="15.75">
      <c r="A3" s="160" t="s">
        <v>20</v>
      </c>
      <c r="B3" s="161" t="s">
        <v>36</v>
      </c>
    </row>
    <row r="4" spans="1:2" ht="15.75">
      <c r="A4" s="160" t="s">
        <v>18</v>
      </c>
      <c r="B4" s="161" t="s">
        <v>37</v>
      </c>
    </row>
    <row r="5" spans="1:2" ht="15.75">
      <c r="A5" s="160" t="s">
        <v>2</v>
      </c>
      <c r="B5" s="161" t="s">
        <v>38</v>
      </c>
    </row>
    <row r="6" spans="1:2" ht="30.75">
      <c r="A6" s="160" t="s">
        <v>39</v>
      </c>
      <c r="B6" s="161" t="s">
        <v>40</v>
      </c>
    </row>
    <row r="7" spans="1:2" ht="30.75">
      <c r="A7" s="160" t="s">
        <v>41</v>
      </c>
      <c r="B7" s="161" t="s">
        <v>42</v>
      </c>
    </row>
    <row r="8" spans="1:2" ht="30.75">
      <c r="A8" s="160" t="s">
        <v>19</v>
      </c>
      <c r="B8" s="161" t="s">
        <v>43</v>
      </c>
    </row>
    <row r="9" spans="1:2" ht="15.75">
      <c r="A9" s="160" t="s">
        <v>44</v>
      </c>
      <c r="B9" s="161" t="s">
        <v>45</v>
      </c>
    </row>
    <row r="10" spans="1:2" ht="30.75">
      <c r="A10" s="160" t="s">
        <v>3</v>
      </c>
      <c r="B10" s="161" t="s">
        <v>46</v>
      </c>
    </row>
    <row r="11" spans="1:2" ht="15.75">
      <c r="A11" s="160" t="s">
        <v>21</v>
      </c>
      <c r="B11" s="161" t="s">
        <v>47</v>
      </c>
    </row>
    <row r="12" spans="1:2" ht="15.75">
      <c r="A12" s="160" t="s">
        <v>48</v>
      </c>
      <c r="B12" s="161" t="s">
        <v>49</v>
      </c>
    </row>
    <row r="13" spans="1:2" ht="15.75">
      <c r="A13" s="160" t="s">
        <v>1</v>
      </c>
      <c r="B13" s="161" t="s">
        <v>50</v>
      </c>
    </row>
    <row r="14" spans="1:2" ht="15.75">
      <c r="A14" s="159"/>
      <c r="B14" s="15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J19" sqref="J19"/>
    </sheetView>
  </sheetViews>
  <sheetFormatPr defaultRowHeight="15"/>
  <cols>
    <col min="1" max="1" width="41.140625" bestFit="1" customWidth="1"/>
    <col min="8" max="8" width="11.42578125" bestFit="1" customWidth="1"/>
    <col min="9" max="9" width="9.7109375" customWidth="1"/>
    <col min="23" max="23" width="9.5703125" bestFit="1" customWidth="1"/>
    <col min="24" max="24" width="18.28515625" bestFit="1" customWidth="1"/>
  </cols>
  <sheetData>
    <row r="1" spans="1:25" ht="16.5" thickBot="1">
      <c r="A1" s="1"/>
      <c r="B1" s="151" t="s">
        <v>22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25" ht="15.75">
      <c r="A2" s="134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85" t="s">
        <v>5</v>
      </c>
      <c r="C3" s="31" t="s">
        <v>6</v>
      </c>
      <c r="D3" s="86" t="s">
        <v>7</v>
      </c>
      <c r="E3" s="85" t="s">
        <v>5</v>
      </c>
      <c r="F3" s="31" t="s">
        <v>6</v>
      </c>
      <c r="G3" s="86" t="s">
        <v>7</v>
      </c>
      <c r="H3" s="85" t="s">
        <v>5</v>
      </c>
      <c r="I3" s="31" t="s">
        <v>6</v>
      </c>
      <c r="J3" s="86" t="s">
        <v>7</v>
      </c>
      <c r="K3" s="85" t="s">
        <v>5</v>
      </c>
      <c r="L3" s="31" t="s">
        <v>6</v>
      </c>
      <c r="M3" s="86" t="s">
        <v>7</v>
      </c>
      <c r="N3" s="85" t="s">
        <v>5</v>
      </c>
      <c r="O3" s="31" t="s">
        <v>6</v>
      </c>
      <c r="P3" s="86" t="s">
        <v>7</v>
      </c>
      <c r="Q3" s="106" t="s">
        <v>5</v>
      </c>
      <c r="R3" s="8" t="s">
        <v>6</v>
      </c>
      <c r="S3" s="107" t="s">
        <v>7</v>
      </c>
      <c r="T3" s="102" t="s">
        <v>5</v>
      </c>
      <c r="U3" s="8" t="s">
        <v>6</v>
      </c>
      <c r="V3" s="60" t="s">
        <v>7</v>
      </c>
      <c r="W3" s="123" t="s">
        <v>5</v>
      </c>
      <c r="X3" s="114" t="s">
        <v>6</v>
      </c>
      <c r="Y3" s="107" t="s">
        <v>7</v>
      </c>
    </row>
    <row r="4" spans="1:25" ht="15.75">
      <c r="A4" s="139" t="s">
        <v>8</v>
      </c>
      <c r="B4" s="87">
        <v>1474</v>
      </c>
      <c r="C4" s="51">
        <v>1610</v>
      </c>
      <c r="D4" s="88">
        <f>IF(B4=0,IF(C4=0,"",1),C4/B4-1)</f>
        <v>9.2265943012211693E-2</v>
      </c>
      <c r="E4" s="87">
        <v>1057</v>
      </c>
      <c r="F4" s="51">
        <v>1215</v>
      </c>
      <c r="G4" s="88">
        <f>IF(E4=0,IF(F4=0,"",1),F4/E4-1)</f>
        <v>0.14947965941343422</v>
      </c>
      <c r="H4" s="98">
        <v>0.53182807399347121</v>
      </c>
      <c r="I4" s="53">
        <v>0.54673745504367188</v>
      </c>
      <c r="J4" s="88">
        <f>IF(H4=0,IF(I4=0,"",1),I4/H4-1)</f>
        <v>2.803421214349755E-2</v>
      </c>
      <c r="K4" s="87">
        <v>72.617057910120593</v>
      </c>
      <c r="L4" s="51">
        <v>67.592383473249001</v>
      </c>
      <c r="M4" s="88">
        <f>IF(K4=0,IF(L4=0,"",1),L4/K4-1)</f>
        <v>-6.9194134015877151E-2</v>
      </c>
      <c r="N4" s="87">
        <v>38.619790047411797</v>
      </c>
      <c r="O4" s="51">
        <v>36.955287720500102</v>
      </c>
      <c r="P4" s="88">
        <f>IF(N4=0,IF(O4=0,"",1),O4/N4-1)</f>
        <v>-4.3099724904466341E-2</v>
      </c>
      <c r="Q4" s="108">
        <v>25732</v>
      </c>
      <c r="R4" s="61">
        <v>29195</v>
      </c>
      <c r="S4" s="88">
        <f>IF(Q4=0,IF(R4=0,"",1),R4/Q4-1)</f>
        <v>0.13457951189180783</v>
      </c>
      <c r="T4" s="103">
        <v>13685</v>
      </c>
      <c r="U4" s="61">
        <v>15962</v>
      </c>
      <c r="V4" s="52">
        <f>IF(T4=0,IF(U4=0,"",1),U4/T4-1)</f>
        <v>0.16638655462184881</v>
      </c>
      <c r="W4" s="124">
        <v>993764</v>
      </c>
      <c r="X4" s="115">
        <v>1078910</v>
      </c>
      <c r="Y4" s="88">
        <f>IF(W4=0,IF(X4=0,"",1),X4/W4-1)</f>
        <v>8.5680302365551686E-2</v>
      </c>
    </row>
    <row r="5" spans="1:25" ht="15.75">
      <c r="A5" s="76" t="s">
        <v>9</v>
      </c>
      <c r="B5" s="89">
        <v>208</v>
      </c>
      <c r="C5" s="54">
        <v>274</v>
      </c>
      <c r="D5" s="90">
        <f>IF(B5=0,IF(C5=0,"",1),C5/B5-1)</f>
        <v>0.31730769230769229</v>
      </c>
      <c r="E5" s="89">
        <v>109</v>
      </c>
      <c r="F5" s="54">
        <v>171</v>
      </c>
      <c r="G5" s="90">
        <f>IF(E5=0,IF(F5=0,"",1),F5/E5-1)</f>
        <v>0.5688073394495412</v>
      </c>
      <c r="H5" s="99">
        <v>0.36154123154483248</v>
      </c>
      <c r="I5" s="56">
        <v>0.49421375085091901</v>
      </c>
      <c r="J5" s="90">
        <f>IF(H5=0,IF(I5=0,"",1),I5/H5-1)</f>
        <v>0.36696373118824943</v>
      </c>
      <c r="K5" s="89">
        <v>41.303886018426297</v>
      </c>
      <c r="L5" s="54">
        <v>38.9208849862259</v>
      </c>
      <c r="M5" s="90">
        <f>IF(K5=0,IF(L5=0,"",1),L5/K5-1)</f>
        <v>-5.7694354258514657E-2</v>
      </c>
      <c r="N5" s="89">
        <v>14.9330578186892</v>
      </c>
      <c r="O5" s="54">
        <v>19.235236555479901</v>
      </c>
      <c r="P5" s="90">
        <f>IF(N5=0,IF(O5=0,"",1),O5/N5-1)</f>
        <v>0.28809764142253491</v>
      </c>
      <c r="Q5" s="109">
        <v>2777</v>
      </c>
      <c r="R5" s="63">
        <v>4407</v>
      </c>
      <c r="S5" s="90">
        <f>IF(Q5=0,IF(R5=0,"",1),R5/Q5-1)</f>
        <v>0.58696435001800507</v>
      </c>
      <c r="T5" s="104">
        <v>1004</v>
      </c>
      <c r="U5" s="63">
        <v>2178</v>
      </c>
      <c r="V5" s="55">
        <f>IF(T5=0,IF(U5=0,"",1),U5/T5-1)</f>
        <v>1.1693227091633465</v>
      </c>
      <c r="W5" s="125">
        <v>41469.1</v>
      </c>
      <c r="X5" s="116">
        <v>84769.7</v>
      </c>
      <c r="Y5" s="90">
        <f>IF(W5=0,IF(X5=0,"",1),X5/W5-1)</f>
        <v>1.044165414730486</v>
      </c>
    </row>
    <row r="6" spans="1:25" ht="15.75">
      <c r="A6" s="76" t="s">
        <v>10</v>
      </c>
      <c r="B6" s="87">
        <v>32</v>
      </c>
      <c r="C6" s="51">
        <v>38</v>
      </c>
      <c r="D6" s="88">
        <f>IF(B6=0,IF(C6=0,"",1),C6/B6-1)</f>
        <v>0.1875</v>
      </c>
      <c r="E6" s="87">
        <v>23</v>
      </c>
      <c r="F6" s="51">
        <v>22</v>
      </c>
      <c r="G6" s="88">
        <f>IF(E6=0,IF(F6=0,"",1),F6/E6-1)</f>
        <v>-4.3478260869565188E-2</v>
      </c>
      <c r="H6" s="98">
        <v>0.13580246913580249</v>
      </c>
      <c r="I6" s="53">
        <v>0.21368948247078459</v>
      </c>
      <c r="J6" s="88">
        <f>IF(H6=0,IF(I6=0,"",1),I6/H6-1)</f>
        <v>0.57353164364850451</v>
      </c>
      <c r="K6" s="87">
        <v>18.524675641741101</v>
      </c>
      <c r="L6" s="51">
        <v>12.4751987457275</v>
      </c>
      <c r="M6" s="88">
        <f>IF(K6=0,IF(L6=0,"",1),L6/K6-1)</f>
        <v>-0.32656317514043243</v>
      </c>
      <c r="N6" s="87">
        <v>2.5156966920882899</v>
      </c>
      <c r="O6" s="51">
        <v>2.6658187636947002</v>
      </c>
      <c r="P6" s="88">
        <f>IF(N6=0,IF(O6=0,"",1),O6/N6-1)</f>
        <v>5.9674153914712758E-2</v>
      </c>
      <c r="Q6" s="108">
        <v>567</v>
      </c>
      <c r="R6" s="61">
        <v>599</v>
      </c>
      <c r="S6" s="88">
        <f>IF(Q6=0,IF(R6=0,"",1),R6/Q6-1)</f>
        <v>5.6437389770723101E-2</v>
      </c>
      <c r="T6" s="103">
        <v>77</v>
      </c>
      <c r="U6" s="61">
        <v>128</v>
      </c>
      <c r="V6" s="52">
        <f>IF(T6=0,IF(U6=0,"",1),U6/T6-1)</f>
        <v>0.66233766233766245</v>
      </c>
      <c r="W6" s="124">
        <v>1426.4</v>
      </c>
      <c r="X6" s="115">
        <v>1596.83</v>
      </c>
      <c r="Y6" s="88">
        <f>IF(W6=0,IF(X6=0,"",1),X6/W6-1)</f>
        <v>0.11948261357263035</v>
      </c>
    </row>
    <row r="7" spans="1:25" ht="15.75">
      <c r="A7" s="76"/>
      <c r="B7" s="126"/>
      <c r="C7" s="67"/>
      <c r="D7" s="132"/>
      <c r="E7" s="126"/>
      <c r="F7" s="67"/>
      <c r="G7" s="132"/>
      <c r="H7" s="126"/>
      <c r="I7" s="67"/>
      <c r="J7" s="132"/>
      <c r="K7" s="136"/>
      <c r="L7" s="135"/>
      <c r="M7" s="137"/>
      <c r="N7" s="126"/>
      <c r="O7" s="67"/>
      <c r="P7" s="132"/>
      <c r="Q7" s="126"/>
      <c r="R7" s="67"/>
      <c r="S7" s="132"/>
      <c r="T7" s="122"/>
      <c r="U7" s="67"/>
      <c r="V7" s="66"/>
      <c r="W7" s="127"/>
      <c r="X7" s="126"/>
      <c r="Y7" s="132"/>
    </row>
    <row r="8" spans="1:25" ht="15.75">
      <c r="A8" s="75" t="s">
        <v>23</v>
      </c>
      <c r="B8" s="91"/>
      <c r="C8" s="57"/>
      <c r="D8" s="92"/>
      <c r="E8" s="97"/>
      <c r="F8" s="59"/>
      <c r="G8" s="92"/>
      <c r="H8" s="91"/>
      <c r="I8" s="57"/>
      <c r="J8" s="92"/>
      <c r="K8" s="91"/>
      <c r="L8" s="57"/>
      <c r="M8" s="92"/>
      <c r="N8" s="91"/>
      <c r="O8" s="57"/>
      <c r="P8" s="92"/>
      <c r="Q8" s="110"/>
      <c r="R8" s="65"/>
      <c r="S8" s="111"/>
      <c r="T8" s="105"/>
      <c r="U8" s="65"/>
      <c r="V8" s="65"/>
      <c r="W8" s="111"/>
      <c r="X8" s="110"/>
      <c r="Y8" s="111"/>
    </row>
    <row r="9" spans="1:25" ht="15.75">
      <c r="A9" s="77" t="s">
        <v>11</v>
      </c>
      <c r="B9" s="87">
        <v>1036</v>
      </c>
      <c r="C9" s="51">
        <v>1150</v>
      </c>
      <c r="D9" s="88">
        <f t="shared" ref="D9:D14" si="0">IF(B9=0,IF(C9=0,"",1),C9/B9-1)</f>
        <v>0.11003861003860993</v>
      </c>
      <c r="E9" s="87">
        <v>758</v>
      </c>
      <c r="F9" s="51">
        <v>857</v>
      </c>
      <c r="G9" s="88">
        <f t="shared" ref="G9:G14" si="1">IF(E9=0,IF(F9=0,"",1),F9/E9-1)</f>
        <v>0.13060686015831124</v>
      </c>
      <c r="H9" s="98">
        <v>0.54435593128488591</v>
      </c>
      <c r="I9" s="53">
        <v>0.56381063591689773</v>
      </c>
      <c r="J9" s="88">
        <f t="shared" ref="J9:J14" si="2">IF(H9=0,IF(I9=0,"",1),I9/H9-1)</f>
        <v>3.5738941221952647E-2</v>
      </c>
      <c r="K9" s="87">
        <v>59.114920358387302</v>
      </c>
      <c r="L9" s="51">
        <v>54.251920089747998</v>
      </c>
      <c r="M9" s="88">
        <f t="shared" ref="M9:M14" si="3">IF(K9=0,IF(L9=0,"",1),L9/K9-1)</f>
        <v>-8.226350030004459E-2</v>
      </c>
      <c r="N9" s="87">
        <v>32.179557524521798</v>
      </c>
      <c r="O9" s="51">
        <v>30.587809565513499</v>
      </c>
      <c r="P9" s="88">
        <f t="shared" ref="P9:P14" si="4">IF(N9=0,IF(O9=0,"",1),O9/N9-1)</f>
        <v>-4.9464569480028975E-2</v>
      </c>
      <c r="Q9" s="108">
        <v>18453</v>
      </c>
      <c r="R9" s="61">
        <v>20553</v>
      </c>
      <c r="S9" s="88">
        <f t="shared" ref="S9:S14" si="5">IF(Q9=0,IF(R9=0,"",1),R9/Q9-1)</f>
        <v>0.11380263371809463</v>
      </c>
      <c r="T9" s="103">
        <v>10045</v>
      </c>
      <c r="U9" s="61">
        <v>11588</v>
      </c>
      <c r="V9" s="52">
        <f t="shared" ref="V9:V14" si="6">IF(T9=0,IF(U9=0,"",1),U9/T9-1)</f>
        <v>0.15360876057740169</v>
      </c>
      <c r="W9" s="124">
        <v>593809</v>
      </c>
      <c r="X9" s="115">
        <v>628671</v>
      </c>
      <c r="Y9" s="88">
        <f t="shared" ref="Y9:Y14" si="7">IF(W9=0,IF(X9=0,"",1),X9/W9-1)</f>
        <v>5.8709113536507429E-2</v>
      </c>
    </row>
    <row r="10" spans="1:25" ht="15.75">
      <c r="A10" s="140" t="s">
        <v>12</v>
      </c>
      <c r="B10" s="89">
        <v>254</v>
      </c>
      <c r="C10" s="54">
        <v>307</v>
      </c>
      <c r="D10" s="90">
        <f t="shared" si="0"/>
        <v>0.20866141732283472</v>
      </c>
      <c r="E10" s="89">
        <v>197</v>
      </c>
      <c r="F10" s="54">
        <v>244</v>
      </c>
      <c r="G10" s="90">
        <f t="shared" si="1"/>
        <v>0.23857868020304562</v>
      </c>
      <c r="H10" s="99">
        <v>0.55259975816203144</v>
      </c>
      <c r="I10" s="56">
        <v>0.5996340652029275</v>
      </c>
      <c r="J10" s="90">
        <f t="shared" si="2"/>
        <v>8.5114599393481427E-2</v>
      </c>
      <c r="K10" s="89">
        <v>49.374344684536801</v>
      </c>
      <c r="L10" s="54">
        <v>45.883178744798897</v>
      </c>
      <c r="M10" s="90">
        <f t="shared" si="3"/>
        <v>-7.0708096726016412E-2</v>
      </c>
      <c r="N10" s="89">
        <v>27.2842509320838</v>
      </c>
      <c r="O10" s="54">
        <v>27.513116995176301</v>
      </c>
      <c r="P10" s="90">
        <f t="shared" si="4"/>
        <v>8.3882113407545145E-3</v>
      </c>
      <c r="Q10" s="109">
        <v>4962</v>
      </c>
      <c r="R10" s="63">
        <v>6012</v>
      </c>
      <c r="S10" s="90">
        <f t="shared" si="5"/>
        <v>0.21160822249093103</v>
      </c>
      <c r="T10" s="104">
        <v>2742</v>
      </c>
      <c r="U10" s="63">
        <v>3605</v>
      </c>
      <c r="V10" s="55">
        <f t="shared" si="6"/>
        <v>0.31473377097009481</v>
      </c>
      <c r="W10" s="125">
        <v>135384</v>
      </c>
      <c r="X10" s="116">
        <v>165409</v>
      </c>
      <c r="Y10" s="90">
        <f t="shared" si="7"/>
        <v>0.22177657625716485</v>
      </c>
    </row>
    <row r="11" spans="1:25" ht="15.75">
      <c r="A11" s="140" t="s">
        <v>13</v>
      </c>
      <c r="B11" s="87">
        <v>782</v>
      </c>
      <c r="C11" s="51">
        <v>843</v>
      </c>
      <c r="D11" s="88">
        <f t="shared" si="0"/>
        <v>7.8005115089514021E-2</v>
      </c>
      <c r="E11" s="87">
        <v>561</v>
      </c>
      <c r="F11" s="51">
        <v>613</v>
      </c>
      <c r="G11" s="88">
        <f t="shared" si="1"/>
        <v>9.2691622103386884E-2</v>
      </c>
      <c r="H11" s="98">
        <v>0.54132384552664736</v>
      </c>
      <c r="I11" s="53">
        <v>0.54899938106044976</v>
      </c>
      <c r="J11" s="88">
        <f t="shared" si="2"/>
        <v>1.417919346659291E-2</v>
      </c>
      <c r="K11" s="87">
        <v>62.772131315897603</v>
      </c>
      <c r="L11" s="51">
        <v>58.0311247338093</v>
      </c>
      <c r="M11" s="88">
        <f t="shared" si="3"/>
        <v>-7.5527252025734515E-2</v>
      </c>
      <c r="N11" s="87">
        <v>33.980051515825402</v>
      </c>
      <c r="O11" s="51">
        <v>31.859051561103101</v>
      </c>
      <c r="P11" s="88">
        <f t="shared" si="4"/>
        <v>-6.2418974077614209E-2</v>
      </c>
      <c r="Q11" s="108">
        <v>13491</v>
      </c>
      <c r="R11" s="61">
        <v>14541</v>
      </c>
      <c r="S11" s="88">
        <f t="shared" si="5"/>
        <v>7.7829664220591566E-2</v>
      </c>
      <c r="T11" s="103">
        <v>7303</v>
      </c>
      <c r="U11" s="61">
        <v>7983</v>
      </c>
      <c r="V11" s="52">
        <f t="shared" si="6"/>
        <v>9.3112419553608161E-2</v>
      </c>
      <c r="W11" s="124">
        <v>458425</v>
      </c>
      <c r="X11" s="115">
        <v>463262</v>
      </c>
      <c r="Y11" s="88">
        <f t="shared" si="7"/>
        <v>1.0551344276599206E-2</v>
      </c>
    </row>
    <row r="12" spans="1:25" ht="15.75">
      <c r="A12" s="140" t="s">
        <v>14</v>
      </c>
      <c r="B12" s="89">
        <v>317</v>
      </c>
      <c r="C12" s="54">
        <v>334</v>
      </c>
      <c r="D12" s="90">
        <f t="shared" si="0"/>
        <v>5.3627760252366041E-2</v>
      </c>
      <c r="E12" s="89">
        <v>217</v>
      </c>
      <c r="F12" s="54">
        <v>271</v>
      </c>
      <c r="G12" s="90">
        <f t="shared" si="1"/>
        <v>0.24884792626728114</v>
      </c>
      <c r="H12" s="99">
        <v>0.53019877675840976</v>
      </c>
      <c r="I12" s="56">
        <v>0.51336081844556425</v>
      </c>
      <c r="J12" s="90">
        <f t="shared" si="2"/>
        <v>-3.1757821879166426E-2</v>
      </c>
      <c r="K12" s="89">
        <v>93.982938671593402</v>
      </c>
      <c r="L12" s="54">
        <v>86.126970553242103</v>
      </c>
      <c r="M12" s="90">
        <f t="shared" si="3"/>
        <v>-8.3589300668737043E-2</v>
      </c>
      <c r="N12" s="89">
        <v>49.829639119839399</v>
      </c>
      <c r="O12" s="54">
        <v>44.214212093449397</v>
      </c>
      <c r="P12" s="90">
        <f t="shared" si="4"/>
        <v>-0.11269250842626011</v>
      </c>
      <c r="Q12" s="109">
        <v>5232</v>
      </c>
      <c r="R12" s="63">
        <v>6549</v>
      </c>
      <c r="S12" s="90">
        <f t="shared" si="5"/>
        <v>0.25172018348623859</v>
      </c>
      <c r="T12" s="104">
        <v>2774</v>
      </c>
      <c r="U12" s="63">
        <v>3362</v>
      </c>
      <c r="V12" s="55">
        <f t="shared" si="6"/>
        <v>0.21196827685652497</v>
      </c>
      <c r="W12" s="125">
        <v>260709</v>
      </c>
      <c r="X12" s="116">
        <v>289559</v>
      </c>
      <c r="Y12" s="90">
        <f t="shared" si="7"/>
        <v>0.1106597777598779</v>
      </c>
    </row>
    <row r="13" spans="1:25" ht="15.75">
      <c r="A13" s="140" t="s">
        <v>15</v>
      </c>
      <c r="B13" s="87">
        <v>95</v>
      </c>
      <c r="C13" s="51">
        <v>93</v>
      </c>
      <c r="D13" s="88">
        <f t="shared" si="0"/>
        <v>-2.1052631578947323E-2</v>
      </c>
      <c r="E13" s="87">
        <v>63</v>
      </c>
      <c r="F13" s="51">
        <v>65</v>
      </c>
      <c r="G13" s="88">
        <f t="shared" si="1"/>
        <v>3.1746031746031855E-2</v>
      </c>
      <c r="H13" s="98">
        <v>0.42657342657342662</v>
      </c>
      <c r="I13" s="53">
        <v>0.52033570045190447</v>
      </c>
      <c r="J13" s="88">
        <f t="shared" si="2"/>
        <v>0.21980336335446449</v>
      </c>
      <c r="K13" s="87">
        <v>140.235900242176</v>
      </c>
      <c r="L13" s="51">
        <v>137.50783188585601</v>
      </c>
      <c r="M13" s="88">
        <f t="shared" si="3"/>
        <v>-1.945342349290613E-2</v>
      </c>
      <c r="N13" s="87">
        <v>59.8209084949142</v>
      </c>
      <c r="O13" s="51">
        <v>71.550234021949606</v>
      </c>
      <c r="P13" s="88">
        <f t="shared" si="4"/>
        <v>0.1960740119490596</v>
      </c>
      <c r="Q13" s="108">
        <v>1573</v>
      </c>
      <c r="R13" s="61">
        <v>1549</v>
      </c>
      <c r="S13" s="88">
        <f t="shared" si="5"/>
        <v>-1.5257469802924306E-2</v>
      </c>
      <c r="T13" s="103">
        <v>671</v>
      </c>
      <c r="U13" s="61">
        <v>806</v>
      </c>
      <c r="V13" s="52">
        <f t="shared" si="6"/>
        <v>0.20119225037257826</v>
      </c>
      <c r="W13" s="124">
        <v>94098.3</v>
      </c>
      <c r="X13" s="115">
        <v>110831</v>
      </c>
      <c r="Y13" s="88">
        <f t="shared" si="7"/>
        <v>0.17782149093022936</v>
      </c>
    </row>
    <row r="14" spans="1:25" ht="16.5" thickBot="1">
      <c r="A14" s="140" t="s">
        <v>16</v>
      </c>
      <c r="B14" s="93">
        <v>26</v>
      </c>
      <c r="C14" s="94">
        <v>33</v>
      </c>
      <c r="D14" s="95">
        <f t="shared" si="0"/>
        <v>0.26923076923076916</v>
      </c>
      <c r="E14" s="93">
        <v>19</v>
      </c>
      <c r="F14" s="94">
        <v>22</v>
      </c>
      <c r="G14" s="95">
        <f t="shared" si="1"/>
        <v>0.15789473684210531</v>
      </c>
      <c r="H14" s="100">
        <v>0.41139240506329122</v>
      </c>
      <c r="I14" s="101">
        <v>0.37867647058823528</v>
      </c>
      <c r="J14" s="95">
        <f t="shared" si="2"/>
        <v>-7.9524886877828327E-2</v>
      </c>
      <c r="K14" s="93">
        <v>231.527944711538</v>
      </c>
      <c r="L14" s="94">
        <v>241.982573574029</v>
      </c>
      <c r="M14" s="95">
        <f t="shared" si="3"/>
        <v>4.515493313568042E-2</v>
      </c>
      <c r="N14" s="93">
        <v>95.248838014240505</v>
      </c>
      <c r="O14" s="94">
        <v>91.633106904871298</v>
      </c>
      <c r="P14" s="95">
        <f t="shared" si="4"/>
        <v>-3.7960894691740243E-2</v>
      </c>
      <c r="Q14" s="112">
        <v>474</v>
      </c>
      <c r="R14" s="113">
        <v>544</v>
      </c>
      <c r="S14" s="95">
        <f t="shared" si="5"/>
        <v>0.14767932489451474</v>
      </c>
      <c r="T14" s="133">
        <v>195</v>
      </c>
      <c r="U14" s="113">
        <v>206</v>
      </c>
      <c r="V14" s="128">
        <f t="shared" si="6"/>
        <v>5.6410256410256432E-2</v>
      </c>
      <c r="W14" s="129">
        <v>45147.9</v>
      </c>
      <c r="X14" s="117">
        <v>49848.4</v>
      </c>
      <c r="Y14" s="95">
        <f t="shared" si="7"/>
        <v>0.10411336961409057</v>
      </c>
    </row>
  </sheetData>
  <mergeCells count="7">
    <mergeCell ref="W2:Y2"/>
    <mergeCell ref="B1:P1"/>
    <mergeCell ref="T2:V2"/>
    <mergeCell ref="Q2:S2"/>
    <mergeCell ref="H2:J2"/>
    <mergeCell ref="K2:M2"/>
    <mergeCell ref="N2:P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B2" sqref="B2:Y2"/>
    </sheetView>
  </sheetViews>
  <sheetFormatPr defaultRowHeight="15"/>
  <cols>
    <col min="1" max="1" width="38.28515625" bestFit="1" customWidth="1"/>
    <col min="23" max="23" width="11.42578125" bestFit="1" customWidth="1"/>
    <col min="24" max="24" width="18.28515625" bestFit="1" customWidth="1"/>
  </cols>
  <sheetData>
    <row r="1" spans="1:25" ht="16.5" thickBot="1">
      <c r="A1" s="1"/>
      <c r="B1" s="151" t="s">
        <v>24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25" ht="15.75">
      <c r="A2" s="49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31" t="s">
        <v>5</v>
      </c>
      <c r="C3" s="31" t="s">
        <v>6</v>
      </c>
      <c r="D3" s="50" t="s">
        <v>7</v>
      </c>
      <c r="E3" s="31" t="s">
        <v>5</v>
      </c>
      <c r="F3" s="31" t="s">
        <v>6</v>
      </c>
      <c r="G3" s="50" t="s">
        <v>7</v>
      </c>
      <c r="H3" s="31" t="s">
        <v>5</v>
      </c>
      <c r="I3" s="31" t="s">
        <v>6</v>
      </c>
      <c r="J3" s="50" t="s">
        <v>7</v>
      </c>
      <c r="K3" s="31" t="s">
        <v>5</v>
      </c>
      <c r="L3" s="31" t="s">
        <v>6</v>
      </c>
      <c r="M3" s="50" t="s">
        <v>7</v>
      </c>
      <c r="N3" s="31" t="s">
        <v>5</v>
      </c>
      <c r="O3" s="31" t="s">
        <v>6</v>
      </c>
      <c r="P3" s="130" t="s">
        <v>7</v>
      </c>
      <c r="Q3" s="106" t="s">
        <v>5</v>
      </c>
      <c r="R3" s="8" t="s">
        <v>6</v>
      </c>
      <c r="S3" s="107" t="s">
        <v>7</v>
      </c>
      <c r="T3" s="102" t="s">
        <v>5</v>
      </c>
      <c r="U3" s="8" t="s">
        <v>6</v>
      </c>
      <c r="V3" s="119" t="s">
        <v>7</v>
      </c>
      <c r="W3" s="114" t="s">
        <v>5</v>
      </c>
      <c r="X3" s="7" t="s">
        <v>6</v>
      </c>
      <c r="Y3" s="107" t="s">
        <v>7</v>
      </c>
    </row>
    <row r="4" spans="1:25" ht="15.75">
      <c r="A4" s="139" t="s">
        <v>8</v>
      </c>
      <c r="B4" s="51">
        <v>1521</v>
      </c>
      <c r="C4" s="51">
        <v>1716</v>
      </c>
      <c r="D4" s="52">
        <f>IF(B4=0,IF(C4=0,"",1),C4/B4-1)</f>
        <v>0.12820512820512819</v>
      </c>
      <c r="E4" s="51">
        <v>1203</v>
      </c>
      <c r="F4" s="51">
        <v>1304</v>
      </c>
      <c r="G4" s="52">
        <f>IF(E4=0,IF(F4=0,"",1),F4/E4-1)</f>
        <v>8.3956774729841976E-2</v>
      </c>
      <c r="H4" s="53">
        <v>0.51964757168293729</v>
      </c>
      <c r="I4" s="53">
        <v>0.52630830084516667</v>
      </c>
      <c r="J4" s="52">
        <f>IF(H4=0,IF(I4=0,"",1),I4/H4-1)</f>
        <v>1.281778175284809E-2</v>
      </c>
      <c r="K4" s="51">
        <v>75.066749867076297</v>
      </c>
      <c r="L4" s="51">
        <v>70.900459583671307</v>
      </c>
      <c r="M4" s="52">
        <f>IF(K4=0,IF(L4=0,"",1),L4/K4-1)</f>
        <v>-5.5501141194768788E-2</v>
      </c>
      <c r="N4" s="51">
        <v>39.008254282556599</v>
      </c>
      <c r="O4" s="51">
        <v>37.3155004126234</v>
      </c>
      <c r="P4" s="120">
        <f>IF(N4=0,IF(O4=0,"",1),O4/N4-1)</f>
        <v>-4.3394760956789402E-2</v>
      </c>
      <c r="Q4" s="108">
        <v>32574</v>
      </c>
      <c r="R4" s="61">
        <v>35141</v>
      </c>
      <c r="S4" s="88">
        <f>IF(Q4=0,IF(R4=0,"",1),R4/Q4-1)</f>
        <v>7.8805182047031463E-2</v>
      </c>
      <c r="T4" s="103">
        <v>16927</v>
      </c>
      <c r="U4" s="61">
        <v>18495</v>
      </c>
      <c r="V4" s="120">
        <f>IF(T4=0,IF(U4=0,"",1),U4/T4-1)</f>
        <v>9.2633071424351732E-2</v>
      </c>
      <c r="W4" s="115">
        <v>1270650</v>
      </c>
      <c r="X4" s="62">
        <v>1311300</v>
      </c>
      <c r="Y4" s="88">
        <f>IF(W4=0,IF(X4=0,"",1),X4/W4-1)</f>
        <v>3.1991500413174334E-2</v>
      </c>
    </row>
    <row r="5" spans="1:25" ht="15.75">
      <c r="A5" s="76" t="s">
        <v>9</v>
      </c>
      <c r="B5" s="54">
        <v>223</v>
      </c>
      <c r="C5" s="54">
        <v>284</v>
      </c>
      <c r="D5" s="55">
        <f>IF(B5=0,IF(C5=0,"",1),C5/B5-1)</f>
        <v>0.27354260089686089</v>
      </c>
      <c r="E5" s="54">
        <v>126</v>
      </c>
      <c r="F5" s="54">
        <v>195</v>
      </c>
      <c r="G5" s="55">
        <f>IF(E5=0,IF(F5=0,"",1),F5/E5-1)</f>
        <v>0.54761904761904767</v>
      </c>
      <c r="H5" s="56">
        <v>0.35612535612535612</v>
      </c>
      <c r="I5" s="56">
        <v>0.50577875619152446</v>
      </c>
      <c r="J5" s="55">
        <f>IF(H5=0,IF(I5=0,"",1),I5/H5-1)</f>
        <v>0.42022674738580079</v>
      </c>
      <c r="K5" s="54">
        <v>45.366278125000001</v>
      </c>
      <c r="L5" s="54">
        <v>42.626297832789298</v>
      </c>
      <c r="M5" s="55">
        <f>IF(K5=0,IF(L5=0,"",1),L5/K5-1)</f>
        <v>-6.0396849939091224E-2</v>
      </c>
      <c r="N5" s="54">
        <v>16.156081953347599</v>
      </c>
      <c r="O5" s="54">
        <v>21.559475898917601</v>
      </c>
      <c r="P5" s="121">
        <f>IF(N5=0,IF(O5=0,"",1),O5/N5-1)</f>
        <v>0.33444952564445241</v>
      </c>
      <c r="Q5" s="109">
        <v>3510</v>
      </c>
      <c r="R5" s="63">
        <v>5451</v>
      </c>
      <c r="S5" s="90">
        <f>IF(Q5=0,IF(R5=0,"",1),R5/Q5-1)</f>
        <v>0.55299145299145303</v>
      </c>
      <c r="T5" s="104">
        <v>1250</v>
      </c>
      <c r="U5" s="63">
        <v>2757</v>
      </c>
      <c r="V5" s="121">
        <f>IF(T5=0,IF(U5=0,"",1),U5/T5-1)</f>
        <v>1.2056</v>
      </c>
      <c r="W5" s="116">
        <v>56707.8</v>
      </c>
      <c r="X5" s="64">
        <v>117521</v>
      </c>
      <c r="Y5" s="90">
        <f>IF(W5=0,IF(X5=0,"",1),X5/W5-1)</f>
        <v>1.0723956845442779</v>
      </c>
    </row>
    <row r="6" spans="1:25" ht="15.75">
      <c r="A6" s="76" t="s">
        <v>10</v>
      </c>
      <c r="B6" s="51">
        <v>32</v>
      </c>
      <c r="C6" s="51">
        <v>38</v>
      </c>
      <c r="D6" s="52">
        <f>IF(B6=0,IF(C6=0,"",1),C6/B6-1)</f>
        <v>0.1875</v>
      </c>
      <c r="E6" s="51">
        <v>25</v>
      </c>
      <c r="F6" s="51">
        <v>31</v>
      </c>
      <c r="G6" s="52">
        <f>IF(E6=0,IF(F6=0,"",1),F6/E6-1)</f>
        <v>0.24</v>
      </c>
      <c r="H6" s="53">
        <v>0.1598915989159892</v>
      </c>
      <c r="I6" s="53">
        <v>0.16008537886873</v>
      </c>
      <c r="J6" s="52">
        <f>IF(H6=0,IF(I6=0,"",1),I6/H6-1)</f>
        <v>1.2119458061246036E-3</v>
      </c>
      <c r="K6" s="51">
        <v>19.4774004402807</v>
      </c>
      <c r="L6" s="51">
        <v>13.0933333333333</v>
      </c>
      <c r="M6" s="52">
        <f>IF(K6=0,IF(L6=0,"",1),L6/K6-1)</f>
        <v>-0.32776792398561971</v>
      </c>
      <c r="N6" s="51">
        <v>3.1142726991234801</v>
      </c>
      <c r="O6" s="51">
        <v>2.0960512273212402</v>
      </c>
      <c r="P6" s="120">
        <f>IF(N6=0,IF(O6=0,"",1),O6/N6-1)</f>
        <v>-0.32695321514035069</v>
      </c>
      <c r="Q6" s="108">
        <v>738</v>
      </c>
      <c r="R6" s="61">
        <v>937</v>
      </c>
      <c r="S6" s="88">
        <f>IF(Q6=0,IF(R6=0,"",1),R6/Q6-1)</f>
        <v>0.26964769647696474</v>
      </c>
      <c r="T6" s="103">
        <v>118</v>
      </c>
      <c r="U6" s="61">
        <v>150</v>
      </c>
      <c r="V6" s="120">
        <f>IF(T6=0,IF(U6=0,"",1),U6/T6-1)</f>
        <v>0.27118644067796605</v>
      </c>
      <c r="W6" s="115">
        <v>2298.33</v>
      </c>
      <c r="X6" s="62">
        <v>1964</v>
      </c>
      <c r="Y6" s="88">
        <f>IF(W6=0,IF(X6=0,"",1),X6/W6-1)</f>
        <v>-0.14546649088686125</v>
      </c>
    </row>
    <row r="7" spans="1:25" ht="15.75">
      <c r="A7" s="76"/>
      <c r="B7" s="54"/>
      <c r="C7" s="54"/>
      <c r="D7" s="55"/>
      <c r="E7" s="54"/>
      <c r="F7" s="54"/>
      <c r="G7" s="55"/>
      <c r="H7" s="56"/>
      <c r="I7" s="56"/>
      <c r="J7" s="55"/>
      <c r="K7" s="54"/>
      <c r="L7" s="54"/>
      <c r="M7" s="55"/>
      <c r="N7" s="54"/>
      <c r="O7" s="54"/>
      <c r="P7" s="121"/>
      <c r="Q7" s="109"/>
      <c r="R7" s="63"/>
      <c r="S7" s="90"/>
      <c r="T7" s="104"/>
      <c r="U7" s="63"/>
      <c r="V7" s="121"/>
      <c r="W7" s="116"/>
      <c r="X7" s="64"/>
      <c r="Y7" s="90"/>
    </row>
    <row r="8" spans="1:25" ht="15.75">
      <c r="A8" s="75" t="s">
        <v>23</v>
      </c>
      <c r="B8" s="57"/>
      <c r="C8" s="57"/>
      <c r="D8" s="58"/>
      <c r="E8" s="59"/>
      <c r="F8" s="59"/>
      <c r="G8" s="58"/>
      <c r="H8" s="57"/>
      <c r="I8" s="57"/>
      <c r="J8" s="58"/>
      <c r="K8" s="57"/>
      <c r="L8" s="57"/>
      <c r="M8" s="58"/>
      <c r="N8" s="57"/>
      <c r="O8" s="57"/>
      <c r="P8" s="131"/>
      <c r="Q8" s="109"/>
      <c r="R8" s="63"/>
      <c r="S8" s="92"/>
      <c r="T8" s="104"/>
      <c r="U8" s="63"/>
      <c r="V8" s="131"/>
      <c r="W8" s="116"/>
      <c r="X8" s="64"/>
      <c r="Y8" s="92"/>
    </row>
    <row r="9" spans="1:25" ht="15.75">
      <c r="A9" s="77" t="s">
        <v>11</v>
      </c>
      <c r="B9" s="51">
        <v>1074</v>
      </c>
      <c r="C9" s="51">
        <v>1233</v>
      </c>
      <c r="D9" s="52">
        <f t="shared" ref="D9:D14" si="0">IF(B9=0,IF(C9=0,"",1),C9/B9-1)</f>
        <v>0.14804469273743015</v>
      </c>
      <c r="E9" s="51">
        <v>863</v>
      </c>
      <c r="F9" s="51">
        <v>920</v>
      </c>
      <c r="G9" s="52">
        <f t="shared" ref="G9:G14" si="1">IF(E9=0,IF(F9=0,"",1),F9/E9-1)</f>
        <v>6.6048667439165598E-2</v>
      </c>
      <c r="H9" s="53">
        <v>0.53179687835920364</v>
      </c>
      <c r="I9" s="53">
        <v>0.54483828814113033</v>
      </c>
      <c r="J9" s="52">
        <f t="shared" ref="J9:J14" si="2">IF(H9=0,IF(I9=0,"",1),I9/H9-1)</f>
        <v>2.4523291340416309E-2</v>
      </c>
      <c r="K9" s="51">
        <v>60.097888704721903</v>
      </c>
      <c r="L9" s="51">
        <v>55.272616549242997</v>
      </c>
      <c r="M9" s="52">
        <f t="shared" ref="M9:M14" si="3">IF(K9=0,IF(L9=0,"",1),L9/K9-1)</f>
        <v>-8.0290210845623045E-2</v>
      </c>
      <c r="N9" s="51">
        <v>31.959869609149901</v>
      </c>
      <c r="O9" s="51">
        <v>30.1146377817707</v>
      </c>
      <c r="P9" s="120">
        <f t="shared" ref="P9:P14" si="4">IF(N9=0,IF(O9=0,"",1),O9/N9-1)</f>
        <v>-5.7735899737554774E-2</v>
      </c>
      <c r="Q9" s="108">
        <v>23257</v>
      </c>
      <c r="R9" s="61">
        <v>24488</v>
      </c>
      <c r="S9" s="88">
        <f t="shared" ref="S9:S14" si="5">IF(Q9=0,IF(R9=0,"",1),R9/Q9-1)</f>
        <v>5.2930300554671739E-2</v>
      </c>
      <c r="T9" s="103">
        <v>12368</v>
      </c>
      <c r="U9" s="61">
        <v>13342</v>
      </c>
      <c r="V9" s="120">
        <f t="shared" ref="V9:V14" si="6">IF(T9=0,IF(U9=0,"",1),U9/T9-1)</f>
        <v>7.8751617076326053E-2</v>
      </c>
      <c r="W9" s="115">
        <v>743291</v>
      </c>
      <c r="X9" s="62">
        <v>737447</v>
      </c>
      <c r="Y9" s="88">
        <f t="shared" ref="Y9:Y14" si="7">IF(W9=0,IF(X9=0,"",1),X9/W9-1)</f>
        <v>-7.8623311731206291E-3</v>
      </c>
    </row>
    <row r="10" spans="1:25" ht="15.75">
      <c r="A10" s="140" t="s">
        <v>12</v>
      </c>
      <c r="B10" s="54">
        <v>256</v>
      </c>
      <c r="C10" s="54">
        <v>365</v>
      </c>
      <c r="D10" s="55">
        <f t="shared" si="0"/>
        <v>0.42578125</v>
      </c>
      <c r="E10" s="54">
        <v>224</v>
      </c>
      <c r="F10" s="54">
        <v>264</v>
      </c>
      <c r="G10" s="55">
        <f t="shared" si="1"/>
        <v>0.1785714285714286</v>
      </c>
      <c r="H10" s="56">
        <v>0.56496519721577731</v>
      </c>
      <c r="I10" s="56">
        <v>0.58519988658916922</v>
      </c>
      <c r="J10" s="55">
        <f t="shared" si="2"/>
        <v>3.581581568760539E-2</v>
      </c>
      <c r="K10" s="54">
        <v>51.8679781460839</v>
      </c>
      <c r="L10" s="54">
        <v>48.176023498062001</v>
      </c>
      <c r="M10" s="55">
        <f t="shared" si="3"/>
        <v>-7.1179845060157731E-2</v>
      </c>
      <c r="N10" s="54">
        <v>29.303602502485901</v>
      </c>
      <c r="O10" s="54">
        <v>28.192603487383</v>
      </c>
      <c r="P10" s="121">
        <f t="shared" si="4"/>
        <v>-3.791339358389989E-2</v>
      </c>
      <c r="Q10" s="109">
        <v>6034</v>
      </c>
      <c r="R10" s="63">
        <v>7054</v>
      </c>
      <c r="S10" s="90">
        <f t="shared" si="5"/>
        <v>0.16904209479615506</v>
      </c>
      <c r="T10" s="104">
        <v>3409</v>
      </c>
      <c r="U10" s="63">
        <v>4128</v>
      </c>
      <c r="V10" s="121">
        <f t="shared" si="6"/>
        <v>0.21091229099442654</v>
      </c>
      <c r="W10" s="116">
        <v>176818</v>
      </c>
      <c r="X10" s="64">
        <v>198871</v>
      </c>
      <c r="Y10" s="90">
        <f t="shared" si="7"/>
        <v>0.12472146500921855</v>
      </c>
    </row>
    <row r="11" spans="1:25" ht="15.75">
      <c r="A11" s="140" t="s">
        <v>13</v>
      </c>
      <c r="B11" s="51">
        <v>818</v>
      </c>
      <c r="C11" s="51">
        <v>868</v>
      </c>
      <c r="D11" s="52">
        <f t="shared" si="0"/>
        <v>6.112469437652801E-2</v>
      </c>
      <c r="E11" s="51">
        <v>639</v>
      </c>
      <c r="F11" s="51">
        <v>656</v>
      </c>
      <c r="G11" s="52">
        <f t="shared" si="1"/>
        <v>2.6604068857589924E-2</v>
      </c>
      <c r="H11" s="53">
        <v>0.52017650815769612</v>
      </c>
      <c r="I11" s="53">
        <v>0.52850751405299989</v>
      </c>
      <c r="J11" s="52">
        <f t="shared" si="2"/>
        <v>1.6015728824066988E-2</v>
      </c>
      <c r="K11" s="51">
        <v>63.229455017300999</v>
      </c>
      <c r="L11" s="51">
        <v>58.451995604514899</v>
      </c>
      <c r="M11" s="52">
        <f t="shared" si="3"/>
        <v>-7.5557497869922829E-2</v>
      </c>
      <c r="N11" s="51">
        <v>32.890477123613799</v>
      </c>
      <c r="O11" s="51">
        <v>30.892318888378998</v>
      </c>
      <c r="P11" s="120">
        <f t="shared" si="4"/>
        <v>-6.0751877442368207E-2</v>
      </c>
      <c r="Q11" s="108">
        <v>17223</v>
      </c>
      <c r="R11" s="61">
        <v>17434</v>
      </c>
      <c r="S11" s="88">
        <f t="shared" si="5"/>
        <v>1.2251059629565075E-2</v>
      </c>
      <c r="T11" s="103">
        <v>8959</v>
      </c>
      <c r="U11" s="61">
        <v>9214</v>
      </c>
      <c r="V11" s="120">
        <f t="shared" si="6"/>
        <v>2.8462998102466885E-2</v>
      </c>
      <c r="W11" s="115">
        <v>566473</v>
      </c>
      <c r="X11" s="62">
        <v>538577</v>
      </c>
      <c r="Y11" s="88">
        <f t="shared" si="7"/>
        <v>-4.924506551945107E-2</v>
      </c>
    </row>
    <row r="12" spans="1:25" ht="15.75">
      <c r="A12" s="140" t="s">
        <v>14</v>
      </c>
      <c r="B12" s="54">
        <v>321</v>
      </c>
      <c r="C12" s="54">
        <v>348</v>
      </c>
      <c r="D12" s="55">
        <f t="shared" si="0"/>
        <v>8.4112149532710179E-2</v>
      </c>
      <c r="E12" s="54">
        <v>249</v>
      </c>
      <c r="F12" s="54">
        <v>278</v>
      </c>
      <c r="G12" s="55">
        <f t="shared" si="1"/>
        <v>0.11646586345381515</v>
      </c>
      <c r="H12" s="56">
        <v>0.51600058988349806</v>
      </c>
      <c r="I12" s="56">
        <v>0.49602398644244561</v>
      </c>
      <c r="J12" s="55">
        <f t="shared" si="2"/>
        <v>-3.8714303496363733E-2</v>
      </c>
      <c r="K12" s="54">
        <v>95.321502572163496</v>
      </c>
      <c r="L12" s="54">
        <v>86.861842969776603</v>
      </c>
      <c r="M12" s="55">
        <f t="shared" si="3"/>
        <v>-8.8748701752602743E-2</v>
      </c>
      <c r="N12" s="54">
        <v>49.185951555817702</v>
      </c>
      <c r="O12" s="54">
        <v>43.085557619606298</v>
      </c>
      <c r="P12" s="121">
        <f t="shared" si="4"/>
        <v>-0.12402716107440748</v>
      </c>
      <c r="Q12" s="109">
        <v>6781</v>
      </c>
      <c r="R12" s="63">
        <v>7671</v>
      </c>
      <c r="S12" s="90">
        <f t="shared" si="5"/>
        <v>0.13124907830703436</v>
      </c>
      <c r="T12" s="104">
        <v>3499</v>
      </c>
      <c r="U12" s="63">
        <v>3805</v>
      </c>
      <c r="V12" s="121">
        <f t="shared" si="6"/>
        <v>8.7453558159474198E-2</v>
      </c>
      <c r="W12" s="116">
        <v>333530</v>
      </c>
      <c r="X12" s="64">
        <v>330509</v>
      </c>
      <c r="Y12" s="90">
        <f t="shared" si="7"/>
        <v>-9.0576559829700365E-3</v>
      </c>
    </row>
    <row r="13" spans="1:25" ht="15.75">
      <c r="A13" s="140" t="s">
        <v>15</v>
      </c>
      <c r="B13" s="51">
        <v>96</v>
      </c>
      <c r="C13" s="51">
        <v>99</v>
      </c>
      <c r="D13" s="52">
        <f t="shared" si="0"/>
        <v>3.125E-2</v>
      </c>
      <c r="E13" s="51">
        <v>69</v>
      </c>
      <c r="F13" s="51">
        <v>77</v>
      </c>
      <c r="G13" s="52">
        <f t="shared" si="1"/>
        <v>0.11594202898550732</v>
      </c>
      <c r="H13" s="53">
        <v>0.39937106918239001</v>
      </c>
      <c r="I13" s="53">
        <v>0.43608340888485952</v>
      </c>
      <c r="J13" s="52">
        <f t="shared" si="2"/>
        <v>9.1925386026656009E-2</v>
      </c>
      <c r="K13" s="51">
        <v>155.21285474081401</v>
      </c>
      <c r="L13" s="51">
        <v>142.720325493763</v>
      </c>
      <c r="M13" s="52">
        <f t="shared" si="3"/>
        <v>-8.0486434373699067E-2</v>
      </c>
      <c r="N13" s="51">
        <v>61.987523748689703</v>
      </c>
      <c r="O13" s="51">
        <v>62.2379660584769</v>
      </c>
      <c r="P13" s="120">
        <f t="shared" si="4"/>
        <v>4.0402051032486508E-3</v>
      </c>
      <c r="Q13" s="108">
        <v>1908</v>
      </c>
      <c r="R13" s="61">
        <v>2206</v>
      </c>
      <c r="S13" s="88">
        <f t="shared" si="5"/>
        <v>0.15618448637316562</v>
      </c>
      <c r="T13" s="103">
        <v>762</v>
      </c>
      <c r="U13" s="61">
        <v>962</v>
      </c>
      <c r="V13" s="120">
        <f t="shared" si="6"/>
        <v>0.26246719160104992</v>
      </c>
      <c r="W13" s="115">
        <v>118272</v>
      </c>
      <c r="X13" s="62">
        <v>137297</v>
      </c>
      <c r="Y13" s="88">
        <f t="shared" si="7"/>
        <v>0.16085802218614709</v>
      </c>
    </row>
    <row r="14" spans="1:25" ht="16.5" thickBot="1">
      <c r="A14" s="140" t="s">
        <v>16</v>
      </c>
      <c r="B14" s="54">
        <v>30</v>
      </c>
      <c r="C14" s="54">
        <v>36</v>
      </c>
      <c r="D14" s="55">
        <f t="shared" si="0"/>
        <v>0.19999999999999996</v>
      </c>
      <c r="E14" s="54">
        <v>22</v>
      </c>
      <c r="F14" s="54">
        <v>29</v>
      </c>
      <c r="G14" s="55">
        <f t="shared" si="1"/>
        <v>0.31818181818181812</v>
      </c>
      <c r="H14" s="56">
        <v>0.47452229299363058</v>
      </c>
      <c r="I14" s="56">
        <v>0.49742268041237109</v>
      </c>
      <c r="J14" s="55">
        <f t="shared" si="2"/>
        <v>4.8259876842178029E-2</v>
      </c>
      <c r="K14" s="54">
        <v>253.56546245805399</v>
      </c>
      <c r="L14" s="54">
        <v>274.74287564766797</v>
      </c>
      <c r="M14" s="55">
        <f t="shared" si="3"/>
        <v>8.3518524109399417E-2</v>
      </c>
      <c r="N14" s="54">
        <v>120.322464669586</v>
      </c>
      <c r="O14" s="54">
        <v>136.663337628866</v>
      </c>
      <c r="P14" s="121">
        <f t="shared" si="4"/>
        <v>0.13580899463914076</v>
      </c>
      <c r="Q14" s="112">
        <v>628</v>
      </c>
      <c r="R14" s="113">
        <v>776</v>
      </c>
      <c r="S14" s="95">
        <f t="shared" si="5"/>
        <v>0.23566878980891715</v>
      </c>
      <c r="T14" s="104">
        <v>298</v>
      </c>
      <c r="U14" s="63">
        <v>386</v>
      </c>
      <c r="V14" s="121">
        <f t="shared" si="6"/>
        <v>0.29530201342281881</v>
      </c>
      <c r="W14" s="117">
        <v>75562.5</v>
      </c>
      <c r="X14" s="118">
        <v>106051</v>
      </c>
      <c r="Y14" s="95">
        <f t="shared" si="7"/>
        <v>0.40348717948717949</v>
      </c>
    </row>
  </sheetData>
  <mergeCells count="7">
    <mergeCell ref="B1:P1"/>
    <mergeCell ref="T2:V2"/>
    <mergeCell ref="W2:Y2"/>
    <mergeCell ref="Q2:S2"/>
    <mergeCell ref="N2:P2"/>
    <mergeCell ref="H2:J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B2" sqref="B2:Y2"/>
    </sheetView>
  </sheetViews>
  <sheetFormatPr defaultRowHeight="15"/>
  <cols>
    <col min="1" max="1" width="40.85546875" bestFit="1" customWidth="1"/>
    <col min="9" max="9" width="19.5703125" bestFit="1" customWidth="1"/>
    <col min="23" max="23" width="11.42578125" bestFit="1" customWidth="1"/>
    <col min="24" max="24" width="18.28515625" bestFit="1" customWidth="1"/>
  </cols>
  <sheetData>
    <row r="1" spans="1:25" ht="16.5" thickBot="1">
      <c r="A1" s="153" t="s">
        <v>25</v>
      </c>
      <c r="B1" s="154"/>
      <c r="C1" s="154"/>
      <c r="D1" s="154"/>
      <c r="E1" s="154"/>
      <c r="F1" s="154"/>
      <c r="G1" s="155"/>
      <c r="H1" s="155"/>
      <c r="I1" s="154"/>
    </row>
    <row r="2" spans="1:25" ht="15.75">
      <c r="A2" s="134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85" t="s">
        <v>5</v>
      </c>
      <c r="C3" s="31" t="s">
        <v>6</v>
      </c>
      <c r="D3" s="86" t="s">
        <v>7</v>
      </c>
      <c r="E3" s="78" t="s">
        <v>5</v>
      </c>
      <c r="F3" s="31" t="s">
        <v>6</v>
      </c>
      <c r="G3" s="130" t="s">
        <v>7</v>
      </c>
      <c r="H3" s="85" t="s">
        <v>5</v>
      </c>
      <c r="I3" s="31" t="s">
        <v>6</v>
      </c>
      <c r="J3" s="86" t="s">
        <v>7</v>
      </c>
      <c r="K3" s="85" t="s">
        <v>5</v>
      </c>
      <c r="L3" s="31" t="s">
        <v>6</v>
      </c>
      <c r="M3" s="86" t="s">
        <v>7</v>
      </c>
      <c r="N3" s="78" t="s">
        <v>5</v>
      </c>
      <c r="O3" s="31" t="s">
        <v>6</v>
      </c>
      <c r="P3" s="130" t="s">
        <v>7</v>
      </c>
      <c r="Q3" s="106" t="s">
        <v>5</v>
      </c>
      <c r="R3" s="8" t="s">
        <v>6</v>
      </c>
      <c r="S3" s="107" t="s">
        <v>7</v>
      </c>
      <c r="T3" s="106" t="s">
        <v>5</v>
      </c>
      <c r="U3" s="8" t="s">
        <v>6</v>
      </c>
      <c r="V3" s="107" t="s">
        <v>7</v>
      </c>
      <c r="W3" s="114" t="s">
        <v>5</v>
      </c>
      <c r="X3" s="7" t="s">
        <v>6</v>
      </c>
      <c r="Y3" s="107" t="s">
        <v>7</v>
      </c>
    </row>
    <row r="4" spans="1:25" ht="15.75">
      <c r="A4" s="139" t="s">
        <v>8</v>
      </c>
      <c r="B4" s="87">
        <v>1559</v>
      </c>
      <c r="C4" s="51">
        <v>1782</v>
      </c>
      <c r="D4" s="88">
        <f>IF(B4=0,IF(C4=0,"",1),C4/B4-1)</f>
        <v>0.14304041051956373</v>
      </c>
      <c r="E4" s="79">
        <v>1306</v>
      </c>
      <c r="F4" s="51">
        <v>1494</v>
      </c>
      <c r="G4" s="120">
        <f>IF(E4=0,IF(F4=0,"",1),F4/E4-1)</f>
        <v>0.14395099540581935</v>
      </c>
      <c r="H4" s="98">
        <v>0.5389969293756397</v>
      </c>
      <c r="I4" s="53">
        <v>0.57057072084469684</v>
      </c>
      <c r="J4" s="88">
        <f>IF(H4=0,IF(I4=0,"",1),I4/H4-1)</f>
        <v>5.857879655387177E-2</v>
      </c>
      <c r="K4" s="87">
        <v>75.975150561553903</v>
      </c>
      <c r="L4" s="51">
        <v>73.146558717768798</v>
      </c>
      <c r="M4" s="88">
        <f>IF(K4=0,IF(L4=0,"",1),L4/K4-1)</f>
        <v>-3.7230486848373157E-2</v>
      </c>
      <c r="N4" s="79">
        <v>40.950372861529502</v>
      </c>
      <c r="O4" s="51">
        <v>41.735284734906301</v>
      </c>
      <c r="P4" s="120">
        <f>IF(N4=0,IF(O4=0,"",1),O4/N4-1)</f>
        <v>1.9167392590805354E-2</v>
      </c>
      <c r="Q4" s="108">
        <v>34195</v>
      </c>
      <c r="R4" s="61">
        <v>39967</v>
      </c>
      <c r="S4" s="88">
        <f>IF(Q4=0,IF(R4=0,"",1),R4/Q4-1)</f>
        <v>0.16879660769118288</v>
      </c>
      <c r="T4" s="108">
        <v>18431</v>
      </c>
      <c r="U4" s="61">
        <v>22804</v>
      </c>
      <c r="V4" s="88">
        <f>IF(T4=0,IF(U4=0,"",1),U4/T4-1)</f>
        <v>0.23726330638598014</v>
      </c>
      <c r="W4" s="115">
        <v>1400300</v>
      </c>
      <c r="X4" s="62">
        <v>1668030</v>
      </c>
      <c r="Y4" s="88">
        <f>IF(W4=0,IF(X4=0,"",1),X4/W4-1)</f>
        <v>0.19119474398343206</v>
      </c>
    </row>
    <row r="5" spans="1:25" ht="15.75">
      <c r="A5" s="76" t="s">
        <v>9</v>
      </c>
      <c r="B5" s="89">
        <v>215</v>
      </c>
      <c r="C5" s="54">
        <v>272</v>
      </c>
      <c r="D5" s="90">
        <f>IF(B5=0,IF(C5=0,"",1),C5/B5-1)</f>
        <v>0.26511627906976742</v>
      </c>
      <c r="E5" s="80">
        <v>160</v>
      </c>
      <c r="F5" s="54">
        <v>209</v>
      </c>
      <c r="G5" s="121">
        <f>IF(E5=0,IF(F5=0,"",1),F5/E5-1)</f>
        <v>0.30624999999999991</v>
      </c>
      <c r="H5" s="99">
        <v>0.38618925831202039</v>
      </c>
      <c r="I5" s="56">
        <v>0.54853387259858444</v>
      </c>
      <c r="J5" s="90">
        <f>IF(H5=0,IF(I5=0,"",1),I5/H5-1)</f>
        <v>0.42037578931156649</v>
      </c>
      <c r="K5" s="89">
        <v>46.666724676399802</v>
      </c>
      <c r="L5" s="54">
        <v>43.769081221198199</v>
      </c>
      <c r="M5" s="90">
        <f>IF(K5=0,IF(L5=0,"",1),L5/K5-1)</f>
        <v>-6.2092282569532697E-2</v>
      </c>
      <c r="N5" s="80">
        <v>18.022187790630099</v>
      </c>
      <c r="O5" s="54">
        <v>24.008823622345801</v>
      </c>
      <c r="P5" s="121">
        <f>IF(N5=0,IF(O5=0,"",1),O5/N5-1)</f>
        <v>0.33218141444670835</v>
      </c>
      <c r="Q5" s="109">
        <v>4301</v>
      </c>
      <c r="R5" s="63">
        <v>5934</v>
      </c>
      <c r="S5" s="90">
        <f>IF(Q5=0,IF(R5=0,"",1),R5/Q5-1)</f>
        <v>0.3796791443850267</v>
      </c>
      <c r="T5" s="109">
        <v>1661</v>
      </c>
      <c r="U5" s="63">
        <v>3255</v>
      </c>
      <c r="V5" s="90">
        <f>IF(T5=0,IF(U5=0,"",1),U5/T5-1)</f>
        <v>0.95966285370258886</v>
      </c>
      <c r="W5" s="116">
        <v>77513.399999999994</v>
      </c>
      <c r="X5" s="64">
        <v>142468</v>
      </c>
      <c r="Y5" s="90">
        <f>IF(W5=0,IF(X5=0,"",1),X5/W5-1)</f>
        <v>0.83797898169864826</v>
      </c>
    </row>
    <row r="6" spans="1:25" ht="15.75">
      <c r="A6" s="76" t="s">
        <v>10</v>
      </c>
      <c r="B6" s="87">
        <v>33</v>
      </c>
      <c r="C6" s="51">
        <v>38</v>
      </c>
      <c r="D6" s="88">
        <f>IF(B6=0,IF(C6=0,"",1),C6/B6-1)</f>
        <v>0.1515151515151516</v>
      </c>
      <c r="E6" s="79">
        <v>27</v>
      </c>
      <c r="F6" s="51">
        <v>33</v>
      </c>
      <c r="G6" s="120">
        <f>IF(E6=0,IF(F6=0,"",1),F6/E6-1)</f>
        <v>0.22222222222222232</v>
      </c>
      <c r="H6" s="98">
        <v>0.16688396349413301</v>
      </c>
      <c r="I6" s="53">
        <v>0.32620320855614982</v>
      </c>
      <c r="J6" s="88">
        <f>IF(H6=0,IF(I6=0,"",1),I6/H6-1)</f>
        <v>0.95467078877005362</v>
      </c>
      <c r="K6" s="87">
        <v>21.164808273315401</v>
      </c>
      <c r="L6" s="51">
        <v>17.656831134733601</v>
      </c>
      <c r="M6" s="88">
        <f>IF(K6=0,IF(L6=0,"",1),L6/K6-1)</f>
        <v>-0.1657457555618238</v>
      </c>
      <c r="N6" s="79">
        <v>3.5320670912443002</v>
      </c>
      <c r="O6" s="51">
        <v>5.7597149690842198</v>
      </c>
      <c r="P6" s="120">
        <f>IF(N6=0,IF(O6=0,"",1),O6/N6-1)</f>
        <v>0.63069240201072985</v>
      </c>
      <c r="Q6" s="108">
        <v>767</v>
      </c>
      <c r="R6" s="61">
        <v>935</v>
      </c>
      <c r="S6" s="88">
        <f>IF(Q6=0,IF(R6=0,"",1),R6/Q6-1)</f>
        <v>0.21903520208604954</v>
      </c>
      <c r="T6" s="108">
        <v>128</v>
      </c>
      <c r="U6" s="61">
        <v>305</v>
      </c>
      <c r="V6" s="88">
        <f>IF(T6=0,IF(U6=0,"",1),U6/T6-1)</f>
        <v>1.3828125</v>
      </c>
      <c r="W6" s="115">
        <v>2709.1</v>
      </c>
      <c r="X6" s="62">
        <v>5385.33</v>
      </c>
      <c r="Y6" s="88">
        <f>IF(W6=0,IF(X6=0,"",1),X6/W6-1)</f>
        <v>0.98786681923886155</v>
      </c>
    </row>
    <row r="7" spans="1:25" ht="15.75">
      <c r="A7" s="76"/>
      <c r="B7" s="89"/>
      <c r="C7" s="54"/>
      <c r="D7" s="90"/>
      <c r="E7" s="80"/>
      <c r="F7" s="54"/>
      <c r="G7" s="121"/>
      <c r="H7" s="99"/>
      <c r="I7" s="56"/>
      <c r="J7" s="90"/>
      <c r="K7" s="89"/>
      <c r="L7" s="54"/>
      <c r="M7" s="90"/>
      <c r="N7" s="80"/>
      <c r="O7" s="54"/>
      <c r="P7" s="121"/>
      <c r="Q7" s="109"/>
      <c r="R7" s="63"/>
      <c r="S7" s="90"/>
      <c r="T7" s="109"/>
      <c r="U7" s="63"/>
      <c r="V7" s="90"/>
      <c r="W7" s="116"/>
      <c r="X7" s="64"/>
      <c r="Y7" s="90"/>
    </row>
    <row r="8" spans="1:25" ht="15.75">
      <c r="A8" s="75" t="s">
        <v>23</v>
      </c>
      <c r="B8" s="91"/>
      <c r="C8" s="57"/>
      <c r="D8" s="92"/>
      <c r="E8" s="81"/>
      <c r="F8" s="59"/>
      <c r="G8" s="131"/>
      <c r="H8" s="91"/>
      <c r="I8" s="57"/>
      <c r="J8" s="92"/>
      <c r="K8" s="91"/>
      <c r="L8" s="57"/>
      <c r="M8" s="92"/>
      <c r="N8" s="96"/>
      <c r="O8" s="57"/>
      <c r="P8" s="131"/>
      <c r="Q8" s="109"/>
      <c r="R8" s="63"/>
      <c r="S8" s="92"/>
      <c r="T8" s="109"/>
      <c r="U8" s="63"/>
      <c r="V8" s="92"/>
      <c r="W8" s="116"/>
      <c r="X8" s="64"/>
      <c r="Y8" s="92"/>
    </row>
    <row r="9" spans="1:25" ht="15.75">
      <c r="A9" s="77" t="s">
        <v>11</v>
      </c>
      <c r="B9" s="87">
        <v>1092</v>
      </c>
      <c r="C9" s="51">
        <v>1282</v>
      </c>
      <c r="D9" s="88">
        <f t="shared" ref="D9:D14" si="0">IF(B9=0,IF(C9=0,"",1),C9/B9-1)</f>
        <v>0.17399267399267404</v>
      </c>
      <c r="E9" s="79">
        <v>920</v>
      </c>
      <c r="F9" s="51">
        <v>1051</v>
      </c>
      <c r="G9" s="120">
        <f t="shared" ref="G9:G14" si="1">IF(E9=0,IF(F9=0,"",1),F9/E9-1)</f>
        <v>0.14239130434782599</v>
      </c>
      <c r="H9" s="98">
        <v>0.55125549017982933</v>
      </c>
      <c r="I9" s="53">
        <v>0.57865530574251756</v>
      </c>
      <c r="J9" s="88">
        <f t="shared" ref="J9:J14" si="2">IF(H9=0,IF(I9=0,"",1),I9/H9-1)</f>
        <v>4.9704385808021501E-2</v>
      </c>
      <c r="K9" s="87">
        <v>61.833165777209899</v>
      </c>
      <c r="L9" s="51">
        <v>57.277269071335802</v>
      </c>
      <c r="M9" s="88">
        <f t="shared" ref="M9:M14" si="3">IF(K9=0,IF(L9=0,"",1),L9/K9-1)</f>
        <v>-7.3680469835385343E-2</v>
      </c>
      <c r="N9" s="79">
        <v>34.085872109886502</v>
      </c>
      <c r="O9" s="51">
        <v>33.143795646570197</v>
      </c>
      <c r="P9" s="120">
        <f t="shared" ref="P9:P14" si="4">IF(N9=0,IF(O9=0,"",1),O9/N9-1)</f>
        <v>-2.7638326526580492E-2</v>
      </c>
      <c r="Q9" s="108">
        <v>24134</v>
      </c>
      <c r="R9" s="61">
        <v>27932</v>
      </c>
      <c r="S9" s="88">
        <f t="shared" ref="S9:S14" si="5">IF(Q9=0,IF(R9=0,"",1),R9/Q9-1)</f>
        <v>0.15737134333305702</v>
      </c>
      <c r="T9" s="108">
        <v>13304</v>
      </c>
      <c r="U9" s="61">
        <v>16163</v>
      </c>
      <c r="V9" s="88">
        <f t="shared" ref="V9:V14" si="6">IF(T9=0,IF(U9=0,"",1),U9/T9-1)</f>
        <v>0.21489777510523145</v>
      </c>
      <c r="W9" s="115">
        <v>822628</v>
      </c>
      <c r="X9" s="62">
        <v>925772</v>
      </c>
      <c r="Y9" s="88">
        <f t="shared" ref="Y9:Y14" si="7">IF(W9=0,IF(X9=0,"",1),X9/W9-1)</f>
        <v>0.12538352694048838</v>
      </c>
    </row>
    <row r="10" spans="1:25" ht="15.75">
      <c r="A10" s="140" t="s">
        <v>12</v>
      </c>
      <c r="B10" s="89">
        <v>252</v>
      </c>
      <c r="C10" s="54">
        <v>387</v>
      </c>
      <c r="D10" s="90">
        <f t="shared" si="0"/>
        <v>0.53571428571428581</v>
      </c>
      <c r="E10" s="80">
        <v>224</v>
      </c>
      <c r="F10" s="54">
        <v>292</v>
      </c>
      <c r="G10" s="121">
        <f t="shared" si="1"/>
        <v>0.3035714285714286</v>
      </c>
      <c r="H10" s="99">
        <v>0.58640810022309942</v>
      </c>
      <c r="I10" s="56">
        <v>0.61911357340720219</v>
      </c>
      <c r="J10" s="90">
        <f t="shared" si="2"/>
        <v>5.5772546749712326E-2</v>
      </c>
      <c r="K10" s="89">
        <v>52.109544190810702</v>
      </c>
      <c r="L10" s="54">
        <v>49.684913310962003</v>
      </c>
      <c r="M10" s="90">
        <f t="shared" si="3"/>
        <v>-4.6529496995221686E-2</v>
      </c>
      <c r="N10" s="80">
        <v>30.557458812424901</v>
      </c>
      <c r="O10" s="54">
        <v>30.760604224376699</v>
      </c>
      <c r="P10" s="121">
        <f t="shared" si="4"/>
        <v>6.647981208083964E-3</v>
      </c>
      <c r="Q10" s="109">
        <v>5827</v>
      </c>
      <c r="R10" s="63">
        <v>7942</v>
      </c>
      <c r="S10" s="90">
        <f t="shared" si="5"/>
        <v>0.36296550540586914</v>
      </c>
      <c r="T10" s="109">
        <v>3417</v>
      </c>
      <c r="U10" s="63">
        <v>4917</v>
      </c>
      <c r="V10" s="90">
        <f t="shared" si="6"/>
        <v>0.4389815627743634</v>
      </c>
      <c r="W10" s="116">
        <v>178058</v>
      </c>
      <c r="X10" s="64">
        <v>244301</v>
      </c>
      <c r="Y10" s="90">
        <f t="shared" si="7"/>
        <v>0.37203046198429734</v>
      </c>
    </row>
    <row r="11" spans="1:25" ht="15.75">
      <c r="A11" s="140" t="s">
        <v>13</v>
      </c>
      <c r="B11" s="87">
        <v>840</v>
      </c>
      <c r="C11" s="51">
        <v>895</v>
      </c>
      <c r="D11" s="88">
        <f t="shared" si="0"/>
        <v>6.5476190476190466E-2</v>
      </c>
      <c r="E11" s="79">
        <v>696</v>
      </c>
      <c r="F11" s="51">
        <v>759</v>
      </c>
      <c r="G11" s="120">
        <f t="shared" si="1"/>
        <v>9.0517241379310276E-2</v>
      </c>
      <c r="H11" s="98">
        <v>0.54006664117550662</v>
      </c>
      <c r="I11" s="53">
        <v>0.5625812906453227</v>
      </c>
      <c r="J11" s="88">
        <f t="shared" si="2"/>
        <v>4.1688650535442795E-2</v>
      </c>
      <c r="K11" s="87">
        <v>65.193676039243499</v>
      </c>
      <c r="L11" s="51">
        <v>60.596828872487997</v>
      </c>
      <c r="M11" s="88">
        <f t="shared" si="3"/>
        <v>-7.0510629957243331E-2</v>
      </c>
      <c r="N11" s="79">
        <v>35.208929644398303</v>
      </c>
      <c r="O11" s="51">
        <v>34.090642196098102</v>
      </c>
      <c r="P11" s="120">
        <f t="shared" si="4"/>
        <v>-3.1761472433119553E-2</v>
      </c>
      <c r="Q11" s="108">
        <v>18307</v>
      </c>
      <c r="R11" s="61">
        <v>19990</v>
      </c>
      <c r="S11" s="88">
        <f t="shared" si="5"/>
        <v>9.1932047850548981E-2</v>
      </c>
      <c r="T11" s="108">
        <v>9887</v>
      </c>
      <c r="U11" s="61">
        <v>11246</v>
      </c>
      <c r="V11" s="88">
        <f t="shared" si="6"/>
        <v>0.13745322140184091</v>
      </c>
      <c r="W11" s="115">
        <v>644570</v>
      </c>
      <c r="X11" s="62">
        <v>681472</v>
      </c>
      <c r="Y11" s="88">
        <f t="shared" si="7"/>
        <v>5.7250570147540314E-2</v>
      </c>
    </row>
    <row r="12" spans="1:25" ht="15.75">
      <c r="A12" s="140" t="s">
        <v>14</v>
      </c>
      <c r="B12" s="89">
        <v>339</v>
      </c>
      <c r="C12" s="54">
        <v>363</v>
      </c>
      <c r="D12" s="90">
        <f t="shared" si="0"/>
        <v>7.079646017699126E-2</v>
      </c>
      <c r="E12" s="80">
        <v>286</v>
      </c>
      <c r="F12" s="54">
        <v>321</v>
      </c>
      <c r="G12" s="121">
        <f t="shared" si="1"/>
        <v>0.12237762237762229</v>
      </c>
      <c r="H12" s="99">
        <v>0.53394894079304722</v>
      </c>
      <c r="I12" s="56">
        <v>0.56677449168207028</v>
      </c>
      <c r="J12" s="90">
        <f t="shared" si="2"/>
        <v>6.1476947290632245E-2</v>
      </c>
      <c r="K12" s="89">
        <v>94.589569557477105</v>
      </c>
      <c r="L12" s="54">
        <v>90.462144567876095</v>
      </c>
      <c r="M12" s="90">
        <f t="shared" si="3"/>
        <v>-4.3635096437276699E-2</v>
      </c>
      <c r="N12" s="80">
        <v>50.506000475285198</v>
      </c>
      <c r="O12" s="54">
        <v>51.271636003927902</v>
      </c>
      <c r="P12" s="121">
        <f t="shared" si="4"/>
        <v>1.5159298329658233E-2</v>
      </c>
      <c r="Q12" s="109">
        <v>7364</v>
      </c>
      <c r="R12" s="63">
        <v>8656</v>
      </c>
      <c r="S12" s="90">
        <f t="shared" si="5"/>
        <v>0.17544812601846815</v>
      </c>
      <c r="T12" s="109">
        <v>3932</v>
      </c>
      <c r="U12" s="63">
        <v>4906</v>
      </c>
      <c r="V12" s="90">
        <f t="shared" si="6"/>
        <v>0.2477110885045779</v>
      </c>
      <c r="W12" s="116">
        <v>371926</v>
      </c>
      <c r="X12" s="64">
        <v>443807</v>
      </c>
      <c r="Y12" s="90">
        <f t="shared" si="7"/>
        <v>0.19326694019778135</v>
      </c>
    </row>
    <row r="13" spans="1:25" ht="15.75">
      <c r="A13" s="140" t="s">
        <v>15</v>
      </c>
      <c r="B13" s="87">
        <v>99</v>
      </c>
      <c r="C13" s="51">
        <v>99</v>
      </c>
      <c r="D13" s="88">
        <f t="shared" si="0"/>
        <v>0</v>
      </c>
      <c r="E13" s="79">
        <v>78</v>
      </c>
      <c r="F13" s="51">
        <v>90</v>
      </c>
      <c r="G13" s="120">
        <f t="shared" si="1"/>
        <v>0.15384615384615374</v>
      </c>
      <c r="H13" s="98">
        <v>0.43678707224334601</v>
      </c>
      <c r="I13" s="53">
        <v>0.52200000000000002</v>
      </c>
      <c r="J13" s="88">
        <f t="shared" si="2"/>
        <v>0.1950903155603918</v>
      </c>
      <c r="K13" s="87">
        <v>147.373690832427</v>
      </c>
      <c r="L13" s="51">
        <v>147.79738984674299</v>
      </c>
      <c r="M13" s="88">
        <f t="shared" si="3"/>
        <v>2.8749976466135863E-3</v>
      </c>
      <c r="N13" s="79">
        <v>64.370922944391594</v>
      </c>
      <c r="O13" s="51">
        <v>77.150237500000003</v>
      </c>
      <c r="P13" s="120">
        <f t="shared" si="4"/>
        <v>0.19852619740512556</v>
      </c>
      <c r="Q13" s="108">
        <v>2104</v>
      </c>
      <c r="R13" s="61">
        <v>2500</v>
      </c>
      <c r="S13" s="88">
        <f t="shared" si="5"/>
        <v>0.18821292775665399</v>
      </c>
      <c r="T13" s="108">
        <v>919</v>
      </c>
      <c r="U13" s="61">
        <v>1305</v>
      </c>
      <c r="V13" s="88">
        <f t="shared" si="6"/>
        <v>0.42002176278563663</v>
      </c>
      <c r="W13" s="115">
        <v>135436</v>
      </c>
      <c r="X13" s="62">
        <v>192876</v>
      </c>
      <c r="Y13" s="88">
        <f t="shared" si="7"/>
        <v>0.42411175758291741</v>
      </c>
    </row>
    <row r="14" spans="1:25" ht="16.5" thickBot="1">
      <c r="A14" s="140" t="s">
        <v>16</v>
      </c>
      <c r="B14" s="93">
        <v>29</v>
      </c>
      <c r="C14" s="94">
        <v>38</v>
      </c>
      <c r="D14" s="95">
        <f t="shared" si="0"/>
        <v>0.31034482758620685</v>
      </c>
      <c r="E14" s="80">
        <v>22</v>
      </c>
      <c r="F14" s="54">
        <v>32</v>
      </c>
      <c r="G14" s="121">
        <f t="shared" si="1"/>
        <v>0.45454545454545459</v>
      </c>
      <c r="H14" s="100">
        <v>0.4654300168634064</v>
      </c>
      <c r="I14" s="101">
        <v>0.48919226393629123</v>
      </c>
      <c r="J14" s="95">
        <f t="shared" si="2"/>
        <v>5.1054393167466294E-2</v>
      </c>
      <c r="K14" s="93">
        <v>254.73612998188401</v>
      </c>
      <c r="L14" s="94">
        <v>245.53184956395401</v>
      </c>
      <c r="M14" s="95">
        <f t="shared" si="3"/>
        <v>-3.6132606782495191E-2</v>
      </c>
      <c r="N14" s="80">
        <v>118.561841273187</v>
      </c>
      <c r="O14" s="54">
        <v>120.112281356655</v>
      </c>
      <c r="P14" s="121">
        <f t="shared" si="4"/>
        <v>1.3077058072128889E-2</v>
      </c>
      <c r="Q14" s="112">
        <v>593</v>
      </c>
      <c r="R14" s="113">
        <v>879</v>
      </c>
      <c r="S14" s="95">
        <f t="shared" si="5"/>
        <v>0.48229342327150082</v>
      </c>
      <c r="T14" s="112">
        <v>276</v>
      </c>
      <c r="U14" s="113">
        <v>430</v>
      </c>
      <c r="V14" s="95">
        <f t="shared" si="6"/>
        <v>0.55797101449275366</v>
      </c>
      <c r="W14" s="117">
        <v>70307.199999999997</v>
      </c>
      <c r="X14" s="118">
        <v>105579</v>
      </c>
      <c r="Y14" s="95">
        <f t="shared" si="7"/>
        <v>0.50168119339128858</v>
      </c>
    </row>
  </sheetData>
  <mergeCells count="7">
    <mergeCell ref="A1:I1"/>
    <mergeCell ref="W2:Y2"/>
    <mergeCell ref="T2:V2"/>
    <mergeCell ref="Q2:S2"/>
    <mergeCell ref="H2:J2"/>
    <mergeCell ref="K2:M2"/>
    <mergeCell ref="N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selection activeCell="B2" sqref="B2:Y2"/>
    </sheetView>
  </sheetViews>
  <sheetFormatPr defaultRowHeight="15"/>
  <cols>
    <col min="1" max="1" width="38.28515625" bestFit="1" customWidth="1"/>
    <col min="23" max="23" width="11.42578125" bestFit="1" customWidth="1"/>
    <col min="24" max="24" width="18.28515625" bestFit="1" customWidth="1"/>
  </cols>
  <sheetData>
    <row r="1" spans="1:26" ht="16.5" thickBot="1">
      <c r="A1" s="1"/>
      <c r="B1" s="151" t="s">
        <v>26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26" ht="15.75">
      <c r="A2" s="49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  <c r="Z2" s="3"/>
    </row>
    <row r="3" spans="1:26" ht="15.75">
      <c r="A3" s="75" t="s">
        <v>4</v>
      </c>
      <c r="B3" s="31" t="s">
        <v>5</v>
      </c>
      <c r="C3" s="31" t="s">
        <v>6</v>
      </c>
      <c r="D3" s="50" t="s">
        <v>7</v>
      </c>
      <c r="E3" s="31" t="s">
        <v>5</v>
      </c>
      <c r="F3" s="31" t="s">
        <v>6</v>
      </c>
      <c r="G3" s="50" t="s">
        <v>7</v>
      </c>
      <c r="H3" s="31" t="s">
        <v>5</v>
      </c>
      <c r="I3" s="31" t="s">
        <v>6</v>
      </c>
      <c r="J3" s="50" t="s">
        <v>7</v>
      </c>
      <c r="K3" s="31" t="s">
        <v>5</v>
      </c>
      <c r="L3" s="31" t="s">
        <v>6</v>
      </c>
      <c r="M3" s="50" t="s">
        <v>7</v>
      </c>
      <c r="N3" s="31" t="s">
        <v>5</v>
      </c>
      <c r="O3" s="31" t="s">
        <v>6</v>
      </c>
      <c r="P3" s="50" t="s">
        <v>7</v>
      </c>
      <c r="Q3" s="8" t="s">
        <v>5</v>
      </c>
      <c r="R3" s="8" t="s">
        <v>6</v>
      </c>
      <c r="S3" s="60" t="s">
        <v>7</v>
      </c>
      <c r="T3" s="8" t="s">
        <v>5</v>
      </c>
      <c r="U3" s="8" t="s">
        <v>6</v>
      </c>
      <c r="V3" s="119" t="s">
        <v>7</v>
      </c>
      <c r="W3" s="114" t="s">
        <v>5</v>
      </c>
      <c r="X3" s="7" t="s">
        <v>6</v>
      </c>
      <c r="Y3" s="107" t="s">
        <v>7</v>
      </c>
      <c r="Z3" s="2"/>
    </row>
    <row r="4" spans="1:26" ht="15.75">
      <c r="A4" s="139" t="s">
        <v>8</v>
      </c>
      <c r="B4" s="51">
        <v>1620</v>
      </c>
      <c r="C4" s="51">
        <v>1966</v>
      </c>
      <c r="D4" s="52">
        <f>IF(B4=0,IF(C4=0,"",1),C4/B4-1)</f>
        <v>0.21358024691358035</v>
      </c>
      <c r="E4" s="51">
        <v>1414</v>
      </c>
      <c r="F4" s="51">
        <v>1770</v>
      </c>
      <c r="G4" s="52">
        <f>IF(E4=0,IF(F4=0,"",1),F4/E4-1)</f>
        <v>0.2517680339462518</v>
      </c>
      <c r="H4" s="53">
        <v>0.6005905664775818</v>
      </c>
      <c r="I4" s="53">
        <v>0.62726422314822694</v>
      </c>
      <c r="J4" s="52">
        <f>IF(H4=0,IF(I4=0,"",1),I4/H4-1)</f>
        <v>4.441238034603856E-2</v>
      </c>
      <c r="K4" s="51">
        <v>79.823430154828102</v>
      </c>
      <c r="L4" s="51">
        <v>81.373644251626899</v>
      </c>
      <c r="M4" s="52">
        <f>IF(K4=0,IF(L4=0,"",1),L4/K4-1)</f>
        <v>1.9420539731153541E-2</v>
      </c>
      <c r="N4" s="51">
        <v>47.941199134871901</v>
      </c>
      <c r="O4" s="51">
        <v>51.042775746236899</v>
      </c>
      <c r="P4" s="52">
        <f>IF(N4=0,IF(O4=0,"",1),O4/N4-1)</f>
        <v>6.4695432474256576E-2</v>
      </c>
      <c r="Q4" s="61">
        <v>38607</v>
      </c>
      <c r="R4" s="61">
        <v>47036</v>
      </c>
      <c r="S4" s="52">
        <f>IF(Q4=0,IF(R4=0,"",1),R4/Q4-1)</f>
        <v>0.21832828243582769</v>
      </c>
      <c r="T4" s="61">
        <v>23187</v>
      </c>
      <c r="U4" s="61">
        <v>29504</v>
      </c>
      <c r="V4" s="120">
        <f>IF(T4=0,IF(U4=0,"",1),U4/T4-1)</f>
        <v>0.27243714150170351</v>
      </c>
      <c r="W4" s="115">
        <v>1850870</v>
      </c>
      <c r="X4" s="62">
        <v>2400850</v>
      </c>
      <c r="Y4" s="88">
        <f>IF(W4=0,IF(X4=0,"",1),X4/W4-1)</f>
        <v>0.29714674720536838</v>
      </c>
      <c r="Z4" s="2"/>
    </row>
    <row r="5" spans="1:26" ht="15.75">
      <c r="A5" s="76" t="s">
        <v>9</v>
      </c>
      <c r="B5" s="54">
        <v>209</v>
      </c>
      <c r="C5" s="54">
        <v>279</v>
      </c>
      <c r="D5" s="55">
        <f>IF(B5=0,IF(C5=0,"",1),C5/B5-1)</f>
        <v>0.33492822966507174</v>
      </c>
      <c r="E5" s="54">
        <v>165</v>
      </c>
      <c r="F5" s="54">
        <v>249</v>
      </c>
      <c r="G5" s="55">
        <f>IF(E5=0,IF(F5=0,"",1),F5/E5-1)</f>
        <v>0.50909090909090904</v>
      </c>
      <c r="H5" s="56">
        <v>0.47267518730718378</v>
      </c>
      <c r="I5" s="56">
        <v>0.53077145333718578</v>
      </c>
      <c r="J5" s="55">
        <f>IF(H5=0,IF(I5=0,"",1),I5/H5-1)</f>
        <v>0.12290948962431192</v>
      </c>
      <c r="K5" s="54">
        <v>47.730295745920699</v>
      </c>
      <c r="L5" s="54">
        <v>53.089926680729398</v>
      </c>
      <c r="M5" s="55">
        <f>IF(K5=0,IF(L5=0,"",1),L5/K5-1)</f>
        <v>0.11228991673002064</v>
      </c>
      <c r="N5" s="54">
        <v>22.560926481930402</v>
      </c>
      <c r="O5" s="54">
        <v>28.178617541895399</v>
      </c>
      <c r="P5" s="55">
        <f>IF(N5=0,IF(O5=0,"",1),O5/N5-1)</f>
        <v>0.24900090270957365</v>
      </c>
      <c r="Q5" s="63">
        <v>4538</v>
      </c>
      <c r="R5" s="63">
        <v>6922</v>
      </c>
      <c r="S5" s="55">
        <f>IF(Q5=0,IF(R5=0,"",1),R5/Q5-1)</f>
        <v>0.52534156015866018</v>
      </c>
      <c r="T5" s="63">
        <v>2145</v>
      </c>
      <c r="U5" s="63">
        <v>3674</v>
      </c>
      <c r="V5" s="121">
        <f>IF(T5=0,IF(U5=0,"",1),U5/T5-1)</f>
        <v>0.71282051282051273</v>
      </c>
      <c r="W5" s="116">
        <v>102381</v>
      </c>
      <c r="X5" s="64">
        <v>195052</v>
      </c>
      <c r="Y5" s="90">
        <f>IF(W5=0,IF(X5=0,"",1),X5/W5-1)</f>
        <v>0.90515818364735634</v>
      </c>
      <c r="Z5" s="2"/>
    </row>
    <row r="6" spans="1:26" ht="15.75">
      <c r="A6" s="76" t="s">
        <v>10</v>
      </c>
      <c r="B6" s="51">
        <v>35</v>
      </c>
      <c r="C6" s="51">
        <v>37</v>
      </c>
      <c r="D6" s="52">
        <f>IF(B6=0,IF(C6=0,"",1),C6/B6-1)</f>
        <v>5.7142857142857162E-2</v>
      </c>
      <c r="E6" s="51">
        <v>28</v>
      </c>
      <c r="F6" s="51">
        <v>37</v>
      </c>
      <c r="G6" s="52">
        <f>IF(E6=0,IF(F6=0,"",1),F6/E6-1)</f>
        <v>0.3214285714285714</v>
      </c>
      <c r="H6" s="53">
        <v>0.29032258064516131</v>
      </c>
      <c r="I6" s="53">
        <v>0.31564748201438853</v>
      </c>
      <c r="J6" s="52">
        <f>IF(H6=0,IF(I6=0,"",1),I6/H6-1)</f>
        <v>8.7230215827338142E-2</v>
      </c>
      <c r="K6" s="51">
        <v>20.502350983796301</v>
      </c>
      <c r="L6" s="51">
        <v>16.759922820958</v>
      </c>
      <c r="M6" s="52">
        <f>IF(K6=0,IF(L6=0,"",1),L6/K6-1)</f>
        <v>-0.18253653767785305</v>
      </c>
      <c r="N6" s="51">
        <v>5.9522954469086002</v>
      </c>
      <c r="O6" s="51">
        <v>5.29022743719087</v>
      </c>
      <c r="P6" s="52">
        <f>IF(N6=0,IF(O6=0,"",1),O6/N6-1)</f>
        <v>-0.11122902342853014</v>
      </c>
      <c r="Q6" s="61">
        <v>837</v>
      </c>
      <c r="R6" s="61">
        <v>1112</v>
      </c>
      <c r="S6" s="52">
        <f>IF(Q6=0,IF(R6=0,"",1),R6/Q6-1)</f>
        <v>0.32855436081242528</v>
      </c>
      <c r="T6" s="61">
        <v>243</v>
      </c>
      <c r="U6" s="61">
        <v>351</v>
      </c>
      <c r="V6" s="120">
        <f>IF(T6=0,IF(U6=0,"",1),U6/T6-1)</f>
        <v>0.44444444444444442</v>
      </c>
      <c r="W6" s="115">
        <v>4982.07</v>
      </c>
      <c r="X6" s="62">
        <v>5882.73</v>
      </c>
      <c r="Y6" s="88">
        <f>IF(W6=0,IF(X6=0,"",1),X6/W6-1)</f>
        <v>0.18078027807718478</v>
      </c>
      <c r="Z6" s="2"/>
    </row>
    <row r="7" spans="1:26" ht="15.75">
      <c r="A7" s="76"/>
      <c r="B7" s="54"/>
      <c r="C7" s="54"/>
      <c r="D7" s="55"/>
      <c r="E7" s="54"/>
      <c r="F7" s="54"/>
      <c r="G7" s="55"/>
      <c r="H7" s="56"/>
      <c r="I7" s="56"/>
      <c r="J7" s="55"/>
      <c r="K7" s="54"/>
      <c r="L7" s="54"/>
      <c r="M7" s="55"/>
      <c r="N7" s="54"/>
      <c r="O7" s="54"/>
      <c r="P7" s="55"/>
      <c r="Q7" s="63"/>
      <c r="R7" s="63"/>
      <c r="S7" s="55"/>
      <c r="T7" s="63"/>
      <c r="U7" s="63"/>
      <c r="V7" s="121"/>
      <c r="W7" s="116"/>
      <c r="X7" s="64"/>
      <c r="Y7" s="90"/>
      <c r="Z7" s="2"/>
    </row>
    <row r="8" spans="1:26" ht="15.75">
      <c r="A8" s="75" t="s">
        <v>23</v>
      </c>
      <c r="B8" s="57"/>
      <c r="C8" s="57"/>
      <c r="D8" s="58"/>
      <c r="E8" s="59"/>
      <c r="F8" s="59"/>
      <c r="G8" s="58"/>
      <c r="H8" s="57"/>
      <c r="I8" s="57"/>
      <c r="J8" s="58"/>
      <c r="K8" s="57"/>
      <c r="L8" s="57"/>
      <c r="M8" s="58"/>
      <c r="N8" s="57"/>
      <c r="O8" s="57"/>
      <c r="P8" s="58"/>
      <c r="Q8" s="63"/>
      <c r="R8" s="63"/>
      <c r="S8" s="58"/>
      <c r="T8" s="63"/>
      <c r="U8" s="63"/>
      <c r="V8" s="131"/>
      <c r="W8" s="116"/>
      <c r="X8" s="64"/>
      <c r="Y8" s="92"/>
      <c r="Z8" s="2"/>
    </row>
    <row r="9" spans="1:26" ht="15.75">
      <c r="A9" s="77" t="s">
        <v>11</v>
      </c>
      <c r="B9" s="51">
        <v>1140</v>
      </c>
      <c r="C9" s="51">
        <v>1419</v>
      </c>
      <c r="D9" s="52">
        <f t="shared" ref="D9:D14" si="0">IF(B9=0,IF(C9=0,"",1),C9/B9-1)</f>
        <v>0.24473684210526314</v>
      </c>
      <c r="E9" s="51">
        <v>1004</v>
      </c>
      <c r="F9" s="51">
        <v>1278</v>
      </c>
      <c r="G9" s="52">
        <f t="shared" ref="G9:G14" si="1">IF(E9=0,IF(F9=0,"",1),F9/E9-1)</f>
        <v>0.27290836653386452</v>
      </c>
      <c r="H9" s="53">
        <v>0.61426790820441379</v>
      </c>
      <c r="I9" s="53">
        <v>0.63124647824668589</v>
      </c>
      <c r="J9" s="52">
        <f t="shared" ref="J9:J14" si="2">IF(H9=0,IF(I9=0,"",1),I9/H9-1)</f>
        <v>2.7640333827470664E-2</v>
      </c>
      <c r="K9" s="51">
        <v>65.921886190021496</v>
      </c>
      <c r="L9" s="51">
        <v>65.9444092083627</v>
      </c>
      <c r="M9" s="52">
        <f t="shared" ref="M9:M14" si="3">IF(K9=0,IF(L9=0,"",1),L9/K9-1)</f>
        <v>3.4166222544484981E-4</v>
      </c>
      <c r="N9" s="51">
        <v>40.493699134833903</v>
      </c>
      <c r="O9" s="51">
        <v>41.627176072837301</v>
      </c>
      <c r="P9" s="52">
        <f t="shared" ref="P9:P14" si="4">IF(N9=0,IF(O9=0,"",1),O9/N9-1)</f>
        <v>2.7991439710884469E-2</v>
      </c>
      <c r="Q9" s="61">
        <v>27278</v>
      </c>
      <c r="R9" s="61">
        <v>33719</v>
      </c>
      <c r="S9" s="52">
        <f t="shared" ref="S9:S14" si="5">IF(Q9=0,IF(R9=0,"",1),R9/Q9-1)</f>
        <v>0.23612434929247006</v>
      </c>
      <c r="T9" s="61">
        <v>16756</v>
      </c>
      <c r="U9" s="61">
        <v>21285</v>
      </c>
      <c r="V9" s="120">
        <f t="shared" ref="V9:V14" si="6">IF(T9=0,IF(U9=0,"",1),U9/T9-1)</f>
        <v>0.27029123895917873</v>
      </c>
      <c r="W9" s="115">
        <v>1104590</v>
      </c>
      <c r="X9" s="62">
        <v>1403630</v>
      </c>
      <c r="Y9" s="88">
        <f t="shared" ref="Y9:Y14" si="7">IF(W9=0,IF(X9=0,"",1),X9/W9-1)</f>
        <v>0.27072488434622799</v>
      </c>
      <c r="Z9" s="2"/>
    </row>
    <row r="10" spans="1:26" ht="15.75">
      <c r="A10" s="140" t="s">
        <v>12</v>
      </c>
      <c r="B10" s="54">
        <v>264</v>
      </c>
      <c r="C10" s="54">
        <v>385</v>
      </c>
      <c r="D10" s="55">
        <f t="shared" si="0"/>
        <v>0.45833333333333326</v>
      </c>
      <c r="E10" s="54">
        <v>237</v>
      </c>
      <c r="F10" s="54">
        <v>347</v>
      </c>
      <c r="G10" s="55">
        <f t="shared" si="1"/>
        <v>0.46413502109704652</v>
      </c>
      <c r="H10" s="56">
        <v>0.64471621197867668</v>
      </c>
      <c r="I10" s="56">
        <v>0.67582593820164649</v>
      </c>
      <c r="J10" s="55">
        <f t="shared" si="2"/>
        <v>4.8253364263157073E-2</v>
      </c>
      <c r="K10" s="54">
        <v>55.576669655885198</v>
      </c>
      <c r="L10" s="54">
        <v>55.207863668723299</v>
      </c>
      <c r="M10" s="55">
        <f t="shared" si="3"/>
        <v>-6.6359857372786379E-3</v>
      </c>
      <c r="N10" s="54">
        <v>35.831179934932599</v>
      </c>
      <c r="O10" s="54">
        <v>37.310906260023501</v>
      </c>
      <c r="P10" s="55">
        <f t="shared" si="4"/>
        <v>4.1297169888850904E-2</v>
      </c>
      <c r="Q10" s="63">
        <v>6378</v>
      </c>
      <c r="R10" s="63">
        <v>9353</v>
      </c>
      <c r="S10" s="55">
        <f t="shared" si="5"/>
        <v>0.46644716211978676</v>
      </c>
      <c r="T10" s="63">
        <v>4112</v>
      </c>
      <c r="U10" s="63">
        <v>6321</v>
      </c>
      <c r="V10" s="121">
        <f t="shared" si="6"/>
        <v>0.53720817120622577</v>
      </c>
      <c r="W10" s="116">
        <v>228531</v>
      </c>
      <c r="X10" s="64">
        <v>348969</v>
      </c>
      <c r="Y10" s="90">
        <f t="shared" si="7"/>
        <v>0.52700946479908639</v>
      </c>
      <c r="Z10" s="2"/>
    </row>
    <row r="11" spans="1:26" ht="15.75">
      <c r="A11" s="140" t="s">
        <v>13</v>
      </c>
      <c r="B11" s="51">
        <v>876</v>
      </c>
      <c r="C11" s="51">
        <v>1034</v>
      </c>
      <c r="D11" s="52">
        <f t="shared" si="0"/>
        <v>0.18036529680365287</v>
      </c>
      <c r="E11" s="51">
        <v>767</v>
      </c>
      <c r="F11" s="51">
        <v>931</v>
      </c>
      <c r="G11" s="52">
        <f t="shared" si="1"/>
        <v>0.21382007822685778</v>
      </c>
      <c r="H11" s="53">
        <v>0.60497607655502394</v>
      </c>
      <c r="I11" s="53">
        <v>0.61413444964294506</v>
      </c>
      <c r="J11" s="52">
        <f t="shared" si="2"/>
        <v>1.5138405373105845E-2</v>
      </c>
      <c r="K11" s="51">
        <v>69.286286974058797</v>
      </c>
      <c r="L11" s="51">
        <v>70.479692929697904</v>
      </c>
      <c r="M11" s="52">
        <f t="shared" si="3"/>
        <v>1.7224273485544561E-2</v>
      </c>
      <c r="N11" s="51">
        <v>41.916546052631602</v>
      </c>
      <c r="O11" s="51">
        <v>43.284007428383802</v>
      </c>
      <c r="P11" s="52">
        <f t="shared" si="4"/>
        <v>3.2623426892930851E-2</v>
      </c>
      <c r="Q11" s="61">
        <v>20900</v>
      </c>
      <c r="R11" s="61">
        <v>24366</v>
      </c>
      <c r="S11" s="52">
        <f t="shared" si="5"/>
        <v>0.16583732057416278</v>
      </c>
      <c r="T11" s="61">
        <v>12644</v>
      </c>
      <c r="U11" s="61">
        <v>14964</v>
      </c>
      <c r="V11" s="120">
        <f t="shared" si="6"/>
        <v>0.1834862385321101</v>
      </c>
      <c r="W11" s="115">
        <v>876056</v>
      </c>
      <c r="X11" s="62">
        <v>1054660</v>
      </c>
      <c r="Y11" s="88">
        <f t="shared" si="7"/>
        <v>0.20387281178372163</v>
      </c>
      <c r="Z11" s="2"/>
    </row>
    <row r="12" spans="1:26" ht="15.75">
      <c r="A12" s="140" t="s">
        <v>14</v>
      </c>
      <c r="B12" s="54">
        <v>351</v>
      </c>
      <c r="C12" s="54">
        <v>409</v>
      </c>
      <c r="D12" s="55">
        <f t="shared" si="0"/>
        <v>0.16524216524216517</v>
      </c>
      <c r="E12" s="54">
        <v>305</v>
      </c>
      <c r="F12" s="54">
        <v>374</v>
      </c>
      <c r="G12" s="55">
        <f t="shared" si="1"/>
        <v>0.22622950819672139</v>
      </c>
      <c r="H12" s="56">
        <v>0.59284089548665153</v>
      </c>
      <c r="I12" s="56">
        <v>0.6156225059856345</v>
      </c>
      <c r="J12" s="55">
        <f t="shared" si="2"/>
        <v>3.8427866013328815E-2</v>
      </c>
      <c r="K12" s="54">
        <v>99.063162611066204</v>
      </c>
      <c r="L12" s="54">
        <v>99.362866634257003</v>
      </c>
      <c r="M12" s="55">
        <f t="shared" si="3"/>
        <v>3.0253831524384989E-3</v>
      </c>
      <c r="N12" s="54">
        <v>58.728694032084299</v>
      </c>
      <c r="O12" s="54">
        <v>61.170016959297698</v>
      </c>
      <c r="P12" s="55">
        <f t="shared" si="4"/>
        <v>4.1569508184188031E-2</v>
      </c>
      <c r="Q12" s="63">
        <v>8353</v>
      </c>
      <c r="R12" s="63">
        <v>10024</v>
      </c>
      <c r="S12" s="55">
        <f t="shared" si="5"/>
        <v>0.20004788698671128</v>
      </c>
      <c r="T12" s="63">
        <v>4952</v>
      </c>
      <c r="U12" s="63">
        <v>6171</v>
      </c>
      <c r="V12" s="121">
        <f t="shared" si="6"/>
        <v>0.24616316639741509</v>
      </c>
      <c r="W12" s="116">
        <v>490561</v>
      </c>
      <c r="X12" s="64">
        <v>613168</v>
      </c>
      <c r="Y12" s="90">
        <f t="shared" si="7"/>
        <v>0.2499322204578025</v>
      </c>
      <c r="Z12" s="2"/>
    </row>
    <row r="13" spans="1:26" ht="15.75">
      <c r="A13" s="140" t="s">
        <v>15</v>
      </c>
      <c r="B13" s="51">
        <v>102</v>
      </c>
      <c r="C13" s="51">
        <v>102</v>
      </c>
      <c r="D13" s="52">
        <f t="shared" si="0"/>
        <v>0</v>
      </c>
      <c r="E13" s="51">
        <v>83</v>
      </c>
      <c r="F13" s="51">
        <v>88</v>
      </c>
      <c r="G13" s="52">
        <f t="shared" si="1"/>
        <v>6.024096385542177E-2</v>
      </c>
      <c r="H13" s="53">
        <v>0.49450084602368871</v>
      </c>
      <c r="I13" s="53">
        <v>0.60770156438026479</v>
      </c>
      <c r="J13" s="52">
        <f t="shared" si="2"/>
        <v>0.22891916013254554</v>
      </c>
      <c r="K13" s="51">
        <v>150.83074476047901</v>
      </c>
      <c r="L13" s="51">
        <v>162.04987623762401</v>
      </c>
      <c r="M13" s="52">
        <f t="shared" si="3"/>
        <v>7.43822587030325E-2</v>
      </c>
      <c r="N13" s="51">
        <v>74.585930890439897</v>
      </c>
      <c r="O13" s="51">
        <v>98.477963297232293</v>
      </c>
      <c r="P13" s="52">
        <f t="shared" si="4"/>
        <v>0.32032894302663695</v>
      </c>
      <c r="Q13" s="61">
        <v>2364</v>
      </c>
      <c r="R13" s="61">
        <v>2493</v>
      </c>
      <c r="S13" s="52">
        <f t="shared" si="5"/>
        <v>5.4568527918781751E-2</v>
      </c>
      <c r="T13" s="61">
        <v>1169</v>
      </c>
      <c r="U13" s="61">
        <v>1515</v>
      </c>
      <c r="V13" s="120">
        <f t="shared" si="6"/>
        <v>0.29597946963216426</v>
      </c>
      <c r="W13" s="115">
        <v>176321</v>
      </c>
      <c r="X13" s="62">
        <v>245506</v>
      </c>
      <c r="Y13" s="88">
        <f t="shared" si="7"/>
        <v>0.39238094157814452</v>
      </c>
      <c r="Z13" s="2"/>
    </row>
    <row r="14" spans="1:26" ht="16.5" thickBot="1">
      <c r="A14" s="140" t="s">
        <v>16</v>
      </c>
      <c r="B14" s="54">
        <v>27</v>
      </c>
      <c r="C14" s="54">
        <v>36</v>
      </c>
      <c r="D14" s="55">
        <f t="shared" si="0"/>
        <v>0.33333333333333326</v>
      </c>
      <c r="E14" s="54">
        <v>22</v>
      </c>
      <c r="F14" s="54">
        <v>30</v>
      </c>
      <c r="G14" s="55">
        <f t="shared" si="1"/>
        <v>0.36363636363636354</v>
      </c>
      <c r="H14" s="56">
        <v>0.50653594771241828</v>
      </c>
      <c r="I14" s="56">
        <v>0.66625000000000001</v>
      </c>
      <c r="J14" s="55">
        <f t="shared" si="2"/>
        <v>0.31530645161290338</v>
      </c>
      <c r="K14" s="54">
        <v>256.11809475806501</v>
      </c>
      <c r="L14" s="54">
        <v>259.93700164165102</v>
      </c>
      <c r="M14" s="55">
        <f t="shared" si="3"/>
        <v>1.4910726581788047E-2</v>
      </c>
      <c r="N14" s="54">
        <v>129.73302185457499</v>
      </c>
      <c r="O14" s="54">
        <v>173.18302734375001</v>
      </c>
      <c r="P14" s="55">
        <f t="shared" si="4"/>
        <v>0.3349186264841697</v>
      </c>
      <c r="Q14" s="63">
        <v>612</v>
      </c>
      <c r="R14" s="63">
        <v>800</v>
      </c>
      <c r="S14" s="55">
        <f t="shared" si="5"/>
        <v>0.30718954248366015</v>
      </c>
      <c r="T14" s="63">
        <v>310</v>
      </c>
      <c r="U14" s="63">
        <v>533</v>
      </c>
      <c r="V14" s="121">
        <f t="shared" si="6"/>
        <v>0.71935483870967731</v>
      </c>
      <c r="W14" s="117">
        <v>79396.600000000006</v>
      </c>
      <c r="X14" s="118">
        <v>138546</v>
      </c>
      <c r="Y14" s="95">
        <f t="shared" si="7"/>
        <v>0.74498656113737849</v>
      </c>
      <c r="Z14" s="2"/>
    </row>
  </sheetData>
  <mergeCells count="7">
    <mergeCell ref="B1:P1"/>
    <mergeCell ref="W2:Y2"/>
    <mergeCell ref="Q2:S2"/>
    <mergeCell ref="T2:V2"/>
    <mergeCell ref="H2:J2"/>
    <mergeCell ref="K2:M2"/>
    <mergeCell ref="N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F24" sqref="F24"/>
    </sheetView>
  </sheetViews>
  <sheetFormatPr defaultRowHeight="15"/>
  <cols>
    <col min="1" max="1" width="41.140625" bestFit="1" customWidth="1"/>
    <col min="23" max="24" width="11.42578125" bestFit="1" customWidth="1"/>
    <col min="25" max="25" width="18.28515625" bestFit="1" customWidth="1"/>
  </cols>
  <sheetData>
    <row r="1" spans="1:25" ht="16.5" thickBot="1">
      <c r="A1" s="68"/>
      <c r="B1" s="156" t="s">
        <v>27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65"/>
      <c r="R1" s="65"/>
      <c r="S1" s="65"/>
      <c r="T1" s="65"/>
      <c r="U1" s="65"/>
      <c r="V1" s="65"/>
      <c r="W1" s="65"/>
      <c r="X1" s="65"/>
      <c r="Y1" s="65"/>
    </row>
    <row r="2" spans="1:25" ht="15.75">
      <c r="A2" s="49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31" t="s">
        <v>5</v>
      </c>
      <c r="C3" s="31" t="s">
        <v>6</v>
      </c>
      <c r="D3" s="50" t="s">
        <v>7</v>
      </c>
      <c r="E3" s="31" t="s">
        <v>5</v>
      </c>
      <c r="F3" s="31" t="s">
        <v>6</v>
      </c>
      <c r="G3" s="50" t="s">
        <v>7</v>
      </c>
      <c r="H3" s="31" t="s">
        <v>5</v>
      </c>
      <c r="I3" s="31" t="s">
        <v>6</v>
      </c>
      <c r="J3" s="50" t="s">
        <v>7</v>
      </c>
      <c r="K3" s="31" t="s">
        <v>5</v>
      </c>
      <c r="L3" s="31" t="s">
        <v>6</v>
      </c>
      <c r="M3" s="50" t="s">
        <v>7</v>
      </c>
      <c r="N3" s="31" t="s">
        <v>5</v>
      </c>
      <c r="O3" s="31" t="s">
        <v>6</v>
      </c>
      <c r="P3" s="50" t="s">
        <v>7</v>
      </c>
      <c r="Q3" s="8" t="s">
        <v>5</v>
      </c>
      <c r="R3" s="8" t="s">
        <v>6</v>
      </c>
      <c r="S3" s="60" t="s">
        <v>7</v>
      </c>
      <c r="T3" s="8" t="s">
        <v>5</v>
      </c>
      <c r="U3" s="8" t="s">
        <v>6</v>
      </c>
      <c r="V3" s="60" t="s">
        <v>7</v>
      </c>
      <c r="W3" s="7" t="s">
        <v>5</v>
      </c>
      <c r="X3" s="7" t="s">
        <v>6</v>
      </c>
      <c r="Y3" s="60" t="s">
        <v>7</v>
      </c>
    </row>
    <row r="4" spans="1:25" ht="15.75">
      <c r="A4" s="139" t="s">
        <v>8</v>
      </c>
      <c r="B4" s="51">
        <v>1958</v>
      </c>
      <c r="C4" s="51">
        <v>2340</v>
      </c>
      <c r="D4" s="52">
        <f>IF(B4=0,IF(C4=0,"",1),C4/B4-1)</f>
        <v>0.19509703779366694</v>
      </c>
      <c r="E4" s="51">
        <v>1646</v>
      </c>
      <c r="F4" s="51">
        <v>2101</v>
      </c>
      <c r="G4" s="52">
        <f>IF(E4=0,IF(F4=0,"",1),F4/E4-1)</f>
        <v>0.27642770352369372</v>
      </c>
      <c r="H4" s="53">
        <v>0.68367837071905468</v>
      </c>
      <c r="I4" s="53">
        <v>0.64447215447527184</v>
      </c>
      <c r="J4" s="52">
        <f>IF(H4=0,IF(I4=0,"",1),I4/H4-1)</f>
        <v>-5.7345994729287586E-2</v>
      </c>
      <c r="K4" s="51">
        <v>85.776996171004996</v>
      </c>
      <c r="L4" s="51">
        <v>88.129477877365204</v>
      </c>
      <c r="M4" s="52">
        <f>IF(K4=0,IF(L4=0,"",1),L4/K4-1)</f>
        <v>2.7425554768440552E-2</v>
      </c>
      <c r="N4" s="51">
        <v>58.6438769873673</v>
      </c>
      <c r="O4" s="51">
        <v>56.796994480406397</v>
      </c>
      <c r="P4" s="52">
        <f>IF(N4=0,IF(O4=0,"",1),O4/N4-1)</f>
        <v>-3.1493185680045443E-2</v>
      </c>
      <c r="Q4" s="61">
        <v>41638</v>
      </c>
      <c r="R4" s="61">
        <v>54533</v>
      </c>
      <c r="S4" s="52">
        <f>IF(Q4=0,IF(R4=0,"",1),R4/Q4-1)</f>
        <v>0.30969306883135594</v>
      </c>
      <c r="T4" s="61">
        <v>28467</v>
      </c>
      <c r="U4" s="61">
        <v>35145</v>
      </c>
      <c r="V4" s="52">
        <f>IF(T4=0,IF(U4=0,"",1),U4/T4-1)</f>
        <v>0.23458741700916841</v>
      </c>
      <c r="W4" s="62">
        <v>2441810</v>
      </c>
      <c r="X4" s="62">
        <v>3097310</v>
      </c>
      <c r="Y4" s="52">
        <f>IF(W4=0,IF(X4=0,"",1),X4/W4-1)</f>
        <v>0.26844840507656209</v>
      </c>
    </row>
    <row r="5" spans="1:25" ht="15.75">
      <c r="A5" s="76" t="s">
        <v>9</v>
      </c>
      <c r="B5" s="54">
        <v>240</v>
      </c>
      <c r="C5" s="54">
        <v>315</v>
      </c>
      <c r="D5" s="55">
        <f>IF(B5=0,IF(C5=0,"",1),C5/B5-1)</f>
        <v>0.3125</v>
      </c>
      <c r="E5" s="54">
        <v>174</v>
      </c>
      <c r="F5" s="54">
        <v>282</v>
      </c>
      <c r="G5" s="55">
        <f>IF(E5=0,IF(F5=0,"",1),F5/E5-1)</f>
        <v>0.6206896551724137</v>
      </c>
      <c r="H5" s="56">
        <v>0.51351351351351349</v>
      </c>
      <c r="I5" s="56">
        <v>0.53755242089210831</v>
      </c>
      <c r="J5" s="55">
        <f>IF(H5=0,IF(I5=0,"",1),I5/H5-1)</f>
        <v>4.6812609105684633E-2</v>
      </c>
      <c r="K5" s="54">
        <v>47.452415707236803</v>
      </c>
      <c r="L5" s="54">
        <v>56.180164007092202</v>
      </c>
      <c r="M5" s="55">
        <f>IF(K5=0,IF(L5=0,"",1),L5/K5-1)</f>
        <v>0.18392632218562399</v>
      </c>
      <c r="N5" s="54">
        <v>24.367456714526998</v>
      </c>
      <c r="O5" s="54">
        <v>30.1997831681281</v>
      </c>
      <c r="P5" s="55">
        <f>IF(N5=0,IF(O5=0,"",1),O5/N5-1)</f>
        <v>0.23934900231603073</v>
      </c>
      <c r="Q5" s="63">
        <v>4440</v>
      </c>
      <c r="R5" s="63">
        <v>7869</v>
      </c>
      <c r="S5" s="55">
        <f>IF(Q5=0,IF(R5=0,"",1),R5/Q5-1)</f>
        <v>0.77229729729729724</v>
      </c>
      <c r="T5" s="63">
        <v>2280</v>
      </c>
      <c r="U5" s="63">
        <v>4230</v>
      </c>
      <c r="V5" s="55">
        <f>IF(T5=0,IF(U5=0,"",1),U5/T5-1)</f>
        <v>0.85526315789473695</v>
      </c>
      <c r="W5" s="64">
        <v>108192</v>
      </c>
      <c r="X5" s="64">
        <v>237642</v>
      </c>
      <c r="Y5" s="55">
        <f>IF(W5=0,IF(X5=0,"",1),X5/W5-1)</f>
        <v>1.1964840283939662</v>
      </c>
    </row>
    <row r="6" spans="1:25" ht="15.75">
      <c r="A6" s="76" t="s">
        <v>10</v>
      </c>
      <c r="B6" s="51">
        <v>42</v>
      </c>
      <c r="C6" s="51">
        <v>37</v>
      </c>
      <c r="D6" s="52">
        <f>IF(B6=0,IF(C6=0,"",1),C6/B6-1)</f>
        <v>-0.11904761904761907</v>
      </c>
      <c r="E6" s="51">
        <v>30</v>
      </c>
      <c r="F6" s="51">
        <v>35</v>
      </c>
      <c r="G6" s="52">
        <f>IF(E6=0,IF(F6=0,"",1),F6/E6-1)</f>
        <v>0.16666666666666674</v>
      </c>
      <c r="H6" s="53">
        <v>0.32391048292108371</v>
      </c>
      <c r="I6" s="53">
        <v>0.35118434603501553</v>
      </c>
      <c r="J6" s="52">
        <f>IF(H6=0,IF(I6=0,"",1),I6/H6-1)</f>
        <v>8.4201853759011236E-2</v>
      </c>
      <c r="K6" s="51">
        <v>18.396044034090899</v>
      </c>
      <c r="L6" s="51">
        <v>22.410557184750701</v>
      </c>
      <c r="M6" s="52">
        <f>IF(K6=0,IF(L6=0,"",1),L6/K6-1)</f>
        <v>0.21822698093243575</v>
      </c>
      <c r="N6" s="51">
        <v>5.9586715069199103</v>
      </c>
      <c r="O6" s="51">
        <v>7.8702368692069999</v>
      </c>
      <c r="P6" s="52">
        <f>IF(N6=0,IF(O6=0,"",1),O6/N6-1)</f>
        <v>0.32080395102619019</v>
      </c>
      <c r="Q6" s="61">
        <v>849</v>
      </c>
      <c r="R6" s="61">
        <v>971</v>
      </c>
      <c r="S6" s="52">
        <f>IF(Q6=0,IF(R6=0,"",1),R6/Q6-1)</f>
        <v>0.14369846878680792</v>
      </c>
      <c r="T6" s="61">
        <v>275</v>
      </c>
      <c r="U6" s="61">
        <v>341</v>
      </c>
      <c r="V6" s="52">
        <f>IF(T6=0,IF(U6=0,"",1),U6/T6-1)</f>
        <v>0.24</v>
      </c>
      <c r="W6" s="62">
        <v>5058.91</v>
      </c>
      <c r="X6" s="62">
        <v>7642</v>
      </c>
      <c r="Y6" s="52">
        <f>IF(W6=0,IF(X6=0,"",1),X6/W6-1)</f>
        <v>0.51060208622015413</v>
      </c>
    </row>
    <row r="7" spans="1:25" ht="15.75">
      <c r="A7" s="76"/>
      <c r="B7" s="54"/>
      <c r="C7" s="54"/>
      <c r="D7" s="55"/>
      <c r="E7" s="54"/>
      <c r="F7" s="54"/>
      <c r="G7" s="55"/>
      <c r="H7" s="56"/>
      <c r="I7" s="56"/>
      <c r="J7" s="55"/>
      <c r="K7" s="54"/>
      <c r="L7" s="54"/>
      <c r="M7" s="55"/>
      <c r="N7" s="54"/>
      <c r="O7" s="54"/>
      <c r="P7" s="55"/>
      <c r="Q7" s="63"/>
      <c r="R7" s="63"/>
      <c r="S7" s="55"/>
      <c r="T7" s="63"/>
      <c r="U7" s="63"/>
      <c r="V7" s="55"/>
      <c r="W7" s="64"/>
      <c r="X7" s="64"/>
      <c r="Y7" s="55"/>
    </row>
    <row r="8" spans="1:25" ht="15.75">
      <c r="A8" s="75" t="s">
        <v>23</v>
      </c>
      <c r="B8" s="57"/>
      <c r="C8" s="57"/>
      <c r="D8" s="58"/>
      <c r="E8" s="59"/>
      <c r="F8" s="59"/>
      <c r="G8" s="58"/>
      <c r="H8" s="57"/>
      <c r="I8" s="57"/>
      <c r="J8" s="58"/>
      <c r="K8" s="57"/>
      <c r="L8" s="57"/>
      <c r="M8" s="58"/>
      <c r="N8" s="57"/>
      <c r="O8" s="57"/>
      <c r="P8" s="58"/>
      <c r="Q8" s="63"/>
      <c r="R8" s="63"/>
      <c r="S8" s="58"/>
      <c r="T8" s="63"/>
      <c r="U8" s="63"/>
      <c r="V8" s="58"/>
      <c r="W8" s="64"/>
      <c r="X8" s="64"/>
      <c r="Y8" s="58"/>
    </row>
    <row r="9" spans="1:25" ht="15.75">
      <c r="A9" s="77" t="s">
        <v>11</v>
      </c>
      <c r="B9" s="51">
        <v>1362</v>
      </c>
      <c r="C9" s="51">
        <v>1669</v>
      </c>
      <c r="D9" s="52">
        <f t="shared" ref="D9:D14" si="0">IF(B9=0,IF(C9=0,"",1),C9/B9-1)</f>
        <v>0.22540381791483122</v>
      </c>
      <c r="E9" s="51">
        <v>1152</v>
      </c>
      <c r="F9" s="51">
        <v>1479</v>
      </c>
      <c r="G9" s="52">
        <f t="shared" ref="G9:G14" si="1">IF(E9=0,IF(F9=0,"",1),F9/E9-1)</f>
        <v>0.28385416666666674</v>
      </c>
      <c r="H9" s="53">
        <v>0.68861435269155746</v>
      </c>
      <c r="I9" s="53">
        <v>0.65142244535090477</v>
      </c>
      <c r="J9" s="52">
        <f t="shared" ref="J9:J14" si="2">IF(H9=0,IF(I9=0,"",1),I9/H9-1)</f>
        <v>-5.4009776582904956E-2</v>
      </c>
      <c r="K9" s="51">
        <v>68.867259715733994</v>
      </c>
      <c r="L9" s="51">
        <v>70.297936820134098</v>
      </c>
      <c r="M9" s="52">
        <f t="shared" ref="M9:M14" si="3">IF(K9=0,IF(L9=0,"",1),L9/K9-1)</f>
        <v>2.077441603318575E-2</v>
      </c>
      <c r="N9" s="51">
        <v>47.4229834707916</v>
      </c>
      <c r="O9" s="51">
        <v>45.793653906495102</v>
      </c>
      <c r="P9" s="52">
        <f t="shared" ref="P9:P14" si="4">IF(N9=0,IF(O9=0,"",1),O9/N9-1)</f>
        <v>-3.4357382118314517E-2</v>
      </c>
      <c r="Q9" s="61">
        <v>29221</v>
      </c>
      <c r="R9" s="61">
        <v>38244</v>
      </c>
      <c r="S9" s="52">
        <f t="shared" ref="S9:S14" si="5">IF(Q9=0,IF(R9=0,"",1),R9/Q9-1)</f>
        <v>0.3087847780705657</v>
      </c>
      <c r="T9" s="61">
        <v>20122</v>
      </c>
      <c r="U9" s="61">
        <v>24913</v>
      </c>
      <c r="V9" s="52">
        <f t="shared" ref="V9:V14" si="6">IF(T9=0,IF(U9=0,"",1),U9/T9-1)</f>
        <v>0.23809760461186769</v>
      </c>
      <c r="W9" s="62">
        <v>1385750</v>
      </c>
      <c r="X9" s="62">
        <v>1751330</v>
      </c>
      <c r="Y9" s="52">
        <f t="shared" ref="Y9:Y14" si="7">IF(W9=0,IF(X9=0,"",1),X9/W9-1)</f>
        <v>0.26381381923146319</v>
      </c>
    </row>
    <row r="10" spans="1:25" ht="15.75">
      <c r="A10" s="140" t="s">
        <v>12</v>
      </c>
      <c r="B10" s="54">
        <v>313</v>
      </c>
      <c r="C10" s="54">
        <v>500</v>
      </c>
      <c r="D10" s="55">
        <f t="shared" si="0"/>
        <v>0.59744408945686911</v>
      </c>
      <c r="E10" s="54">
        <v>273</v>
      </c>
      <c r="F10" s="54">
        <v>404</v>
      </c>
      <c r="G10" s="55">
        <f t="shared" si="1"/>
        <v>0.47985347985347993</v>
      </c>
      <c r="H10" s="56">
        <v>0.73349739432541983</v>
      </c>
      <c r="I10" s="56">
        <v>0.70855362537764355</v>
      </c>
      <c r="J10" s="55">
        <f t="shared" si="2"/>
        <v>-3.4006622437584122E-2</v>
      </c>
      <c r="K10" s="54">
        <v>59.703498125123303</v>
      </c>
      <c r="L10" s="54">
        <v>60.195099100599599</v>
      </c>
      <c r="M10" s="55">
        <f t="shared" si="3"/>
        <v>8.2340397282254507E-3</v>
      </c>
      <c r="N10" s="54">
        <v>43.7923603068906</v>
      </c>
      <c r="O10" s="54">
        <v>42.651455697696399</v>
      </c>
      <c r="P10" s="55">
        <f t="shared" si="4"/>
        <v>-2.6052594589533573E-2</v>
      </c>
      <c r="Q10" s="63">
        <v>6908</v>
      </c>
      <c r="R10" s="63">
        <v>10592</v>
      </c>
      <c r="S10" s="55">
        <f t="shared" si="5"/>
        <v>0.53329473074695999</v>
      </c>
      <c r="T10" s="63">
        <v>5067</v>
      </c>
      <c r="U10" s="63">
        <v>7505</v>
      </c>
      <c r="V10" s="55">
        <f t="shared" si="6"/>
        <v>0.48115255575291105</v>
      </c>
      <c r="W10" s="64">
        <v>302518</v>
      </c>
      <c r="X10" s="64">
        <v>451764</v>
      </c>
      <c r="Y10" s="55">
        <f t="shared" si="7"/>
        <v>0.49334585049484669</v>
      </c>
    </row>
    <row r="11" spans="1:25" ht="15.75">
      <c r="A11" s="140" t="s">
        <v>13</v>
      </c>
      <c r="B11" s="51">
        <v>1049</v>
      </c>
      <c r="C11" s="51">
        <v>1169</v>
      </c>
      <c r="D11" s="52">
        <f t="shared" si="0"/>
        <v>0.11439466158245959</v>
      </c>
      <c r="E11" s="51">
        <v>879</v>
      </c>
      <c r="F11" s="51">
        <v>1075</v>
      </c>
      <c r="G11" s="52">
        <f t="shared" si="1"/>
        <v>0.22298065984072801</v>
      </c>
      <c r="H11" s="53">
        <v>0.67471877380899026</v>
      </c>
      <c r="I11" s="53">
        <v>0.62953855055692176</v>
      </c>
      <c r="J11" s="52">
        <f t="shared" si="2"/>
        <v>-6.6961562366217531E-2</v>
      </c>
      <c r="K11" s="51">
        <v>71.951436399867106</v>
      </c>
      <c r="L11" s="51">
        <v>74.653507008272101</v>
      </c>
      <c r="M11" s="52">
        <f t="shared" si="3"/>
        <v>3.7554088474180736E-2</v>
      </c>
      <c r="N11" s="51">
        <v>48.546984941513898</v>
      </c>
      <c r="O11" s="51">
        <v>46.997260595978602</v>
      </c>
      <c r="P11" s="52">
        <f t="shared" si="4"/>
        <v>-3.1922154329507735E-2</v>
      </c>
      <c r="Q11" s="61">
        <v>22313</v>
      </c>
      <c r="R11" s="61">
        <v>27652</v>
      </c>
      <c r="S11" s="52">
        <f t="shared" si="5"/>
        <v>0.23927755120333427</v>
      </c>
      <c r="T11" s="61">
        <v>15055</v>
      </c>
      <c r="U11" s="61">
        <v>17408</v>
      </c>
      <c r="V11" s="52">
        <f t="shared" si="6"/>
        <v>0.15629359016937894</v>
      </c>
      <c r="W11" s="62">
        <v>1083230</v>
      </c>
      <c r="X11" s="62">
        <v>1299570</v>
      </c>
      <c r="Y11" s="52">
        <f t="shared" si="7"/>
        <v>0.19971751151648309</v>
      </c>
    </row>
    <row r="12" spans="1:25" ht="15.75">
      <c r="A12" s="140" t="s">
        <v>14</v>
      </c>
      <c r="B12" s="54">
        <v>437</v>
      </c>
      <c r="C12" s="54">
        <v>487</v>
      </c>
      <c r="D12" s="55">
        <f t="shared" si="0"/>
        <v>0.11441647597254012</v>
      </c>
      <c r="E12" s="54">
        <v>362</v>
      </c>
      <c r="F12" s="54">
        <v>451</v>
      </c>
      <c r="G12" s="55">
        <f t="shared" si="1"/>
        <v>0.2458563535911602</v>
      </c>
      <c r="H12" s="56">
        <v>0.68934587617589149</v>
      </c>
      <c r="I12" s="56">
        <v>0.64647660942390661</v>
      </c>
      <c r="J12" s="55">
        <f t="shared" si="2"/>
        <v>-6.2188326982965059E-2</v>
      </c>
      <c r="K12" s="54">
        <v>105.243275944145</v>
      </c>
      <c r="L12" s="54">
        <v>109.118179141586</v>
      </c>
      <c r="M12" s="55">
        <f t="shared" si="3"/>
        <v>3.6818534606405606E-2</v>
      </c>
      <c r="N12" s="54">
        <v>72.549018267337601</v>
      </c>
      <c r="O12" s="54">
        <v>70.542350477962898</v>
      </c>
      <c r="P12" s="55">
        <f t="shared" si="4"/>
        <v>-2.7659475445695025E-2</v>
      </c>
      <c r="Q12" s="63">
        <v>9142</v>
      </c>
      <c r="R12" s="63">
        <v>11821</v>
      </c>
      <c r="S12" s="55">
        <f t="shared" si="5"/>
        <v>0.29304309779041793</v>
      </c>
      <c r="T12" s="63">
        <v>6302</v>
      </c>
      <c r="U12" s="63">
        <v>7642</v>
      </c>
      <c r="V12" s="55">
        <f t="shared" si="6"/>
        <v>0.21263091082196128</v>
      </c>
      <c r="W12" s="64">
        <v>663243</v>
      </c>
      <c r="X12" s="64">
        <v>833881</v>
      </c>
      <c r="Y12" s="55">
        <f t="shared" si="7"/>
        <v>0.25727825246553682</v>
      </c>
    </row>
    <row r="13" spans="1:25" ht="15.75">
      <c r="A13" s="140" t="s">
        <v>15</v>
      </c>
      <c r="B13" s="51">
        <v>125</v>
      </c>
      <c r="C13" s="51">
        <v>146</v>
      </c>
      <c r="D13" s="52">
        <f t="shared" si="0"/>
        <v>0.16799999999999993</v>
      </c>
      <c r="E13" s="51">
        <v>103</v>
      </c>
      <c r="F13" s="51">
        <v>137</v>
      </c>
      <c r="G13" s="52">
        <f t="shared" si="1"/>
        <v>0.33009708737864085</v>
      </c>
      <c r="H13" s="53">
        <v>0.62875867386276019</v>
      </c>
      <c r="I13" s="53">
        <v>0.57730496453900704</v>
      </c>
      <c r="J13" s="52">
        <f t="shared" si="2"/>
        <v>-8.1833796435202721E-2</v>
      </c>
      <c r="K13" s="51">
        <v>168.528720876763</v>
      </c>
      <c r="L13" s="51">
        <v>170.52119164619199</v>
      </c>
      <c r="M13" s="52">
        <f t="shared" si="3"/>
        <v>1.1822737151645502E-2</v>
      </c>
      <c r="N13" s="51">
        <v>105.963895046261</v>
      </c>
      <c r="O13" s="51">
        <v>98.442730496453905</v>
      </c>
      <c r="P13" s="52">
        <f t="shared" si="4"/>
        <v>-7.0978558748935772E-2</v>
      </c>
      <c r="Q13" s="61">
        <v>2594</v>
      </c>
      <c r="R13" s="61">
        <v>3525</v>
      </c>
      <c r="S13" s="52">
        <f t="shared" si="5"/>
        <v>0.35890516576715492</v>
      </c>
      <c r="T13" s="61">
        <v>1631</v>
      </c>
      <c r="U13" s="61">
        <v>2035</v>
      </c>
      <c r="V13" s="52">
        <f t="shared" si="6"/>
        <v>0.24770079705702019</v>
      </c>
      <c r="W13" s="62">
        <v>274870</v>
      </c>
      <c r="X13" s="62">
        <v>347011</v>
      </c>
      <c r="Y13" s="52">
        <f t="shared" si="7"/>
        <v>0.26245497871721168</v>
      </c>
    </row>
    <row r="14" spans="1:25" ht="15.75">
      <c r="A14" s="140" t="s">
        <v>16</v>
      </c>
      <c r="B14" s="54">
        <v>34</v>
      </c>
      <c r="C14" s="54">
        <v>38</v>
      </c>
      <c r="D14" s="55">
        <f t="shared" si="0"/>
        <v>0.11764705882352944</v>
      </c>
      <c r="E14" s="54">
        <v>29</v>
      </c>
      <c r="F14" s="54">
        <v>34</v>
      </c>
      <c r="G14" s="55">
        <f t="shared" si="1"/>
        <v>0.17241379310344818</v>
      </c>
      <c r="H14" s="56">
        <v>0.60499265785609402</v>
      </c>
      <c r="I14" s="56">
        <v>0.58854718981972431</v>
      </c>
      <c r="J14" s="55">
        <f t="shared" si="2"/>
        <v>-2.7182921681475181E-2</v>
      </c>
      <c r="K14" s="54">
        <v>286.299510770631</v>
      </c>
      <c r="L14" s="54">
        <v>297.45149211711703</v>
      </c>
      <c r="M14" s="55">
        <f t="shared" si="3"/>
        <v>3.8952149504092093E-2</v>
      </c>
      <c r="N14" s="54">
        <v>173.20910196402301</v>
      </c>
      <c r="O14" s="54">
        <v>175.06423979321301</v>
      </c>
      <c r="P14" s="55">
        <f t="shared" si="4"/>
        <v>1.0710394593324235E-2</v>
      </c>
      <c r="Q14" s="63">
        <v>681</v>
      </c>
      <c r="R14" s="63">
        <v>943</v>
      </c>
      <c r="S14" s="55">
        <f t="shared" si="5"/>
        <v>0.38472834067547734</v>
      </c>
      <c r="T14" s="63">
        <v>412</v>
      </c>
      <c r="U14" s="63">
        <v>555</v>
      </c>
      <c r="V14" s="55">
        <f t="shared" si="6"/>
        <v>0.34708737864077666</v>
      </c>
      <c r="W14" s="64">
        <v>117955</v>
      </c>
      <c r="X14" s="64">
        <v>165086</v>
      </c>
      <c r="Y14" s="55">
        <f t="shared" si="7"/>
        <v>0.39956763172396248</v>
      </c>
    </row>
    <row r="15" spans="1:25" ht="15.75">
      <c r="A15" s="28"/>
      <c r="B15" s="40"/>
      <c r="C15" s="40"/>
      <c r="D15" s="41"/>
      <c r="E15" s="40"/>
      <c r="F15" s="40"/>
      <c r="G15" s="41"/>
      <c r="H15" s="42"/>
      <c r="I15" s="42"/>
      <c r="J15" s="41"/>
      <c r="K15" s="40"/>
      <c r="L15" s="40"/>
      <c r="M15" s="41"/>
      <c r="N15" s="40"/>
      <c r="O15" s="40"/>
      <c r="P15" s="41"/>
    </row>
  </sheetData>
  <mergeCells count="7">
    <mergeCell ref="W2:Y2"/>
    <mergeCell ref="B1:P1"/>
    <mergeCell ref="H2:J2"/>
    <mergeCell ref="K2:M2"/>
    <mergeCell ref="N2:P2"/>
    <mergeCell ref="Q2:S2"/>
    <mergeCell ref="T2:V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E23" sqref="E23"/>
    </sheetView>
  </sheetViews>
  <sheetFormatPr defaultRowHeight="15"/>
  <cols>
    <col min="1" max="1" width="38.28515625" bestFit="1" customWidth="1"/>
    <col min="16" max="16" width="10.42578125" bestFit="1" customWidth="1"/>
    <col min="23" max="24" width="11.42578125" bestFit="1" customWidth="1"/>
    <col min="25" max="25" width="18.28515625" bestFit="1" customWidth="1"/>
  </cols>
  <sheetData>
    <row r="1" spans="1:25" ht="16.5" thickBot="1">
      <c r="A1" s="1"/>
      <c r="B1" s="151" t="s">
        <v>28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25" ht="15.75">
      <c r="A2" s="134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85" t="s">
        <v>5</v>
      </c>
      <c r="C3" s="31" t="s">
        <v>6</v>
      </c>
      <c r="D3" s="86" t="s">
        <v>7</v>
      </c>
      <c r="E3" s="78" t="s">
        <v>5</v>
      </c>
      <c r="F3" s="31" t="s">
        <v>6</v>
      </c>
      <c r="G3" s="130" t="s">
        <v>7</v>
      </c>
      <c r="H3" s="85" t="s">
        <v>5</v>
      </c>
      <c r="I3" s="31" t="s">
        <v>6</v>
      </c>
      <c r="J3" s="86" t="s">
        <v>7</v>
      </c>
      <c r="K3" s="85" t="s">
        <v>5</v>
      </c>
      <c r="L3" s="31" t="s">
        <v>6</v>
      </c>
      <c r="M3" s="86" t="s">
        <v>7</v>
      </c>
      <c r="N3" s="85" t="s">
        <v>5</v>
      </c>
      <c r="O3" s="31" t="s">
        <v>6</v>
      </c>
      <c r="P3" s="86" t="s">
        <v>7</v>
      </c>
      <c r="Q3" s="106" t="s">
        <v>5</v>
      </c>
      <c r="R3" s="8" t="s">
        <v>6</v>
      </c>
      <c r="S3" s="107" t="s">
        <v>7</v>
      </c>
      <c r="T3" s="106" t="s">
        <v>5</v>
      </c>
      <c r="U3" s="8" t="s">
        <v>6</v>
      </c>
      <c r="V3" s="107" t="s">
        <v>7</v>
      </c>
      <c r="W3" s="114" t="s">
        <v>5</v>
      </c>
      <c r="X3" s="7" t="s">
        <v>6</v>
      </c>
      <c r="Y3" s="107" t="s">
        <v>7</v>
      </c>
    </row>
    <row r="4" spans="1:25" ht="15.75">
      <c r="A4" s="139" t="s">
        <v>8</v>
      </c>
      <c r="B4" s="87">
        <v>2226</v>
      </c>
      <c r="C4" s="51">
        <v>2495</v>
      </c>
      <c r="D4" s="88">
        <f>IF(B4=0,IF(C4=0,"",1),C4/B4-1)</f>
        <v>0.12084456424079071</v>
      </c>
      <c r="E4" s="79">
        <v>2075</v>
      </c>
      <c r="F4" s="51">
        <v>2275</v>
      </c>
      <c r="G4" s="120">
        <f>IF(E4=0,IF(F4=0,"",1),F4/E4-1)</f>
        <v>9.6385542168674787E-2</v>
      </c>
      <c r="H4" s="98">
        <v>0.75404969581470349</v>
      </c>
      <c r="I4" s="53">
        <v>0.74654162564453419</v>
      </c>
      <c r="J4" s="88">
        <f>IF(H4=0,IF(I4=0,"",1),I4/H4-1)</f>
        <v>-9.9569964842400882E-3</v>
      </c>
      <c r="K4" s="87">
        <v>91.133238153098404</v>
      </c>
      <c r="L4" s="51">
        <v>90.135751486432099</v>
      </c>
      <c r="M4" s="88">
        <f>IF(K4=0,IF(L4=0,"",1),L4/K4-1)</f>
        <v>-1.0945366222920638E-2</v>
      </c>
      <c r="N4" s="87">
        <v>68.718990507952796</v>
      </c>
      <c r="O4" s="51">
        <v>67.290090443372804</v>
      </c>
      <c r="P4" s="88">
        <f>IF(N4=0,IF(O4=0,"",1),O4/N4-1)</f>
        <v>-2.0793379734159845E-2</v>
      </c>
      <c r="Q4" s="108">
        <v>54572</v>
      </c>
      <c r="R4" s="61">
        <v>59927</v>
      </c>
      <c r="S4" s="88">
        <f>IF(Q4=0,IF(R4=0,"",1),R4/Q4-1)</f>
        <v>9.8127244740892738E-2</v>
      </c>
      <c r="T4" s="108">
        <v>41150</v>
      </c>
      <c r="U4" s="61">
        <v>44738</v>
      </c>
      <c r="V4" s="88">
        <f>IF(T4=0,IF(U4=0,"",1),U4/T4-1)</f>
        <v>8.7193195625759445E-2</v>
      </c>
      <c r="W4" s="115">
        <v>3750130</v>
      </c>
      <c r="X4" s="62">
        <v>4032490</v>
      </c>
      <c r="Y4" s="88">
        <f>IF(W4=0,IF(X4=0,"",1),X4/W4-1)</f>
        <v>7.5293389829152568E-2</v>
      </c>
    </row>
    <row r="5" spans="1:25" ht="15.75">
      <c r="A5" s="76" t="s">
        <v>9</v>
      </c>
      <c r="B5" s="89">
        <v>264</v>
      </c>
      <c r="C5" s="54">
        <v>313</v>
      </c>
      <c r="D5" s="90">
        <f>IF(B5=0,IF(C5=0,"",1),C5/B5-1)</f>
        <v>0.18560606060606055</v>
      </c>
      <c r="E5" s="80">
        <v>243</v>
      </c>
      <c r="F5" s="54">
        <v>277</v>
      </c>
      <c r="G5" s="121">
        <f>IF(E5=0,IF(F5=0,"",1),F5/E5-1)</f>
        <v>0.13991769547325106</v>
      </c>
      <c r="H5" s="99">
        <v>0.60463629096722626</v>
      </c>
      <c r="I5" s="56">
        <v>0.64556298335299511</v>
      </c>
      <c r="J5" s="90">
        <f>IF(H5=0,IF(I5=0,"",1),I5/H5-1)</f>
        <v>6.7688117629028044E-2</v>
      </c>
      <c r="K5" s="89">
        <v>48.472075786620799</v>
      </c>
      <c r="L5" s="54">
        <v>56.101046954314697</v>
      </c>
      <c r="M5" s="90">
        <f>IF(K5=0,IF(L5=0,"",1),L5/K5-1)</f>
        <v>0.15738899240208815</v>
      </c>
      <c r="N5" s="89">
        <v>29.307976119104701</v>
      </c>
      <c r="O5" s="54">
        <v>36.2167592410539</v>
      </c>
      <c r="P5" s="90">
        <f>IF(N5=0,IF(O5=0,"",1),O5/N5-1)</f>
        <v>0.23573047466234409</v>
      </c>
      <c r="Q5" s="109">
        <v>6255</v>
      </c>
      <c r="R5" s="63">
        <v>7629</v>
      </c>
      <c r="S5" s="90">
        <f>IF(Q5=0,IF(R5=0,"",1),R5/Q5-1)</f>
        <v>0.21966426858513199</v>
      </c>
      <c r="T5" s="109">
        <v>3782</v>
      </c>
      <c r="U5" s="63">
        <v>4925</v>
      </c>
      <c r="V5" s="90">
        <f>IF(T5=0,IF(U5=0,"",1),U5/T5-1)</f>
        <v>0.30222104706504505</v>
      </c>
      <c r="W5" s="116">
        <v>183321</v>
      </c>
      <c r="X5" s="64">
        <v>276298</v>
      </c>
      <c r="Y5" s="90">
        <f>IF(W5=0,IF(X5=0,"",1),X5/W5-1)</f>
        <v>0.50718139220274816</v>
      </c>
    </row>
    <row r="6" spans="1:25" ht="15.75">
      <c r="A6" s="76" t="s">
        <v>10</v>
      </c>
      <c r="B6" s="87">
        <v>40</v>
      </c>
      <c r="C6" s="51">
        <v>37</v>
      </c>
      <c r="D6" s="88">
        <f>IF(B6=0,IF(C6=0,"",1),C6/B6-1)</f>
        <v>-7.4999999999999956E-2</v>
      </c>
      <c r="E6" s="79">
        <v>36</v>
      </c>
      <c r="F6" s="51">
        <v>37</v>
      </c>
      <c r="G6" s="120">
        <f>IF(E6=0,IF(F6=0,"",1),F6/E6-1)</f>
        <v>2.7777777777777679E-2</v>
      </c>
      <c r="H6" s="98">
        <v>0.56652806652806653</v>
      </c>
      <c r="I6" s="53">
        <v>0.54066985645933019</v>
      </c>
      <c r="J6" s="88">
        <f>IF(H6=0,IF(I6=0,"",1),I6/H6-1)</f>
        <v>-4.5643299240595181E-2</v>
      </c>
      <c r="K6" s="87">
        <v>22.604748423165098</v>
      </c>
      <c r="L6" s="51">
        <v>19.1786435287611</v>
      </c>
      <c r="M6" s="88">
        <f>IF(K6=0,IF(L6=0,"",1),L6/K6-1)</f>
        <v>-0.15156571664796603</v>
      </c>
      <c r="N6" s="87">
        <v>12.8062244185291</v>
      </c>
      <c r="O6" s="51">
        <v>10.369314443779899</v>
      </c>
      <c r="P6" s="88">
        <f>IF(N6=0,IF(O6=0,"",1),O6/N6-1)</f>
        <v>-0.19029105652898592</v>
      </c>
      <c r="Q6" s="108">
        <v>962</v>
      </c>
      <c r="R6" s="61">
        <v>1045</v>
      </c>
      <c r="S6" s="88">
        <f>IF(Q6=0,IF(R6=0,"",1),R6/Q6-1)</f>
        <v>8.62785862785862E-2</v>
      </c>
      <c r="T6" s="108">
        <v>545</v>
      </c>
      <c r="U6" s="61">
        <v>565</v>
      </c>
      <c r="V6" s="88">
        <f>IF(T6=0,IF(U6=0,"",1),U6/T6-1)</f>
        <v>3.669724770642202E-2</v>
      </c>
      <c r="W6" s="115">
        <v>12319.6</v>
      </c>
      <c r="X6" s="62">
        <v>10835.9</v>
      </c>
      <c r="Y6" s="88">
        <f>IF(W6=0,IF(X6=0,"",1),X6/W6-1)</f>
        <v>-0.12043410500340923</v>
      </c>
    </row>
    <row r="7" spans="1:25" ht="15.75">
      <c r="A7" s="76"/>
      <c r="B7" s="89"/>
      <c r="C7" s="54"/>
      <c r="D7" s="138"/>
      <c r="E7" s="80"/>
      <c r="F7" s="54"/>
      <c r="G7" s="121"/>
      <c r="H7" s="99"/>
      <c r="I7" s="56"/>
      <c r="J7" s="90"/>
      <c r="K7" s="89"/>
      <c r="L7" s="54"/>
      <c r="M7" s="90"/>
      <c r="N7" s="89"/>
      <c r="O7" s="54"/>
      <c r="P7" s="90"/>
      <c r="Q7" s="109"/>
      <c r="R7" s="63"/>
      <c r="S7" s="90"/>
      <c r="T7" s="109"/>
      <c r="U7" s="63"/>
      <c r="V7" s="90"/>
      <c r="W7" s="116"/>
      <c r="X7" s="64"/>
      <c r="Y7" s="90"/>
    </row>
    <row r="8" spans="1:25" ht="15.75">
      <c r="A8" s="75" t="s">
        <v>23</v>
      </c>
      <c r="B8" s="91"/>
      <c r="C8" s="57"/>
      <c r="D8" s="92"/>
      <c r="E8" s="81"/>
      <c r="F8" s="59"/>
      <c r="G8" s="131"/>
      <c r="H8" s="91"/>
      <c r="I8" s="57"/>
      <c r="J8" s="92"/>
      <c r="K8" s="91"/>
      <c r="L8" s="57"/>
      <c r="M8" s="92"/>
      <c r="N8" s="91"/>
      <c r="O8" s="57"/>
      <c r="P8" s="92"/>
      <c r="Q8" s="109"/>
      <c r="R8" s="63"/>
      <c r="S8" s="92"/>
      <c r="T8" s="109"/>
      <c r="U8" s="63"/>
      <c r="V8" s="92"/>
      <c r="W8" s="116"/>
      <c r="X8" s="64"/>
      <c r="Y8" s="92"/>
    </row>
    <row r="9" spans="1:25" ht="15.75">
      <c r="A9" s="77" t="s">
        <v>11</v>
      </c>
      <c r="B9" s="87">
        <v>1547</v>
      </c>
      <c r="C9" s="51">
        <v>1769</v>
      </c>
      <c r="D9" s="88">
        <f t="shared" ref="D9:D14" si="0">IF(B9=0,IF(C9=0,"",1),C9/B9-1)</f>
        <v>0.14350355526826108</v>
      </c>
      <c r="E9" s="79">
        <v>1432</v>
      </c>
      <c r="F9" s="51">
        <v>1590</v>
      </c>
      <c r="G9" s="120">
        <f t="shared" ref="G9:G14" si="1">IF(E9=0,IF(F9=0,"",1),F9/E9-1)</f>
        <v>0.11033519553072635</v>
      </c>
      <c r="H9" s="98">
        <v>0.76654314452091055</v>
      </c>
      <c r="I9" s="53">
        <v>0.75216533538639208</v>
      </c>
      <c r="J9" s="88">
        <f t="shared" ref="J9:J14" si="2">IF(H9=0,IF(I9=0,"",1),I9/H9-1)</f>
        <v>-1.8756686087779917E-2</v>
      </c>
      <c r="K9" s="87">
        <v>73.723860497237595</v>
      </c>
      <c r="L9" s="51">
        <v>71.631881137446797</v>
      </c>
      <c r="M9" s="88">
        <f t="shared" ref="M9:M14" si="3">IF(K9=0,IF(L9=0,"",1),L9/K9-1)</f>
        <v>-2.8375879202218179E-2</v>
      </c>
      <c r="N9" s="87">
        <v>56.512519851773398</v>
      </c>
      <c r="O9" s="51">
        <v>53.8790179001059</v>
      </c>
      <c r="P9" s="88">
        <f t="shared" ref="P9:P14" si="4">IF(N9=0,IF(O9=0,"",1),O9/N9-1)</f>
        <v>-4.6600327831335497E-2</v>
      </c>
      <c r="Q9" s="108">
        <v>37780</v>
      </c>
      <c r="R9" s="61">
        <v>41564</v>
      </c>
      <c r="S9" s="88">
        <f t="shared" ref="S9:S14" si="5">IF(Q9=0,IF(R9=0,"",1),R9/Q9-1)</f>
        <v>0.1001588141874008</v>
      </c>
      <c r="T9" s="108">
        <v>28960</v>
      </c>
      <c r="U9" s="61">
        <v>31263</v>
      </c>
      <c r="V9" s="88">
        <f t="shared" ref="V9:V14" si="6">IF(T9=0,IF(U9=0,"",1),U9/T9-1)</f>
        <v>7.9523480662983426E-2</v>
      </c>
      <c r="W9" s="115">
        <v>2135040</v>
      </c>
      <c r="X9" s="62">
        <v>2239430</v>
      </c>
      <c r="Y9" s="88">
        <f t="shared" ref="Y9:Y14" si="7">IF(W9=0,IF(X9=0,"",1),X9/W9-1)</f>
        <v>4.8893697541966485E-2</v>
      </c>
    </row>
    <row r="10" spans="1:25" ht="15.75">
      <c r="A10" s="140" t="s">
        <v>12</v>
      </c>
      <c r="B10" s="89">
        <v>363</v>
      </c>
      <c r="C10" s="54">
        <v>517</v>
      </c>
      <c r="D10" s="90">
        <f t="shared" si="0"/>
        <v>0.42424242424242431</v>
      </c>
      <c r="E10" s="80">
        <v>337</v>
      </c>
      <c r="F10" s="54">
        <v>423</v>
      </c>
      <c r="G10" s="121">
        <f t="shared" si="1"/>
        <v>0.25519287833827886</v>
      </c>
      <c r="H10" s="99">
        <v>0.78879747548743384</v>
      </c>
      <c r="I10" s="56">
        <v>0.78813113604488083</v>
      </c>
      <c r="J10" s="90">
        <f t="shared" si="2"/>
        <v>-8.447535181844712E-4</v>
      </c>
      <c r="K10" s="89">
        <v>63.876464494927802</v>
      </c>
      <c r="L10" s="54">
        <v>61.630213546880199</v>
      </c>
      <c r="M10" s="90">
        <f t="shared" si="3"/>
        <v>-3.5165549092435633E-2</v>
      </c>
      <c r="N10" s="89">
        <v>50.385593936661799</v>
      </c>
      <c r="O10" s="54">
        <v>48.572690217391298</v>
      </c>
      <c r="P10" s="90">
        <f t="shared" si="4"/>
        <v>-3.5980596389306174E-2</v>
      </c>
      <c r="Q10" s="109">
        <v>8873</v>
      </c>
      <c r="R10" s="63">
        <v>11408</v>
      </c>
      <c r="S10" s="90">
        <f t="shared" si="5"/>
        <v>0.28569818550659298</v>
      </c>
      <c r="T10" s="109">
        <v>6999</v>
      </c>
      <c r="U10" s="63">
        <v>8991</v>
      </c>
      <c r="V10" s="90">
        <f t="shared" si="6"/>
        <v>0.28461208744106292</v>
      </c>
      <c r="W10" s="116">
        <v>447071</v>
      </c>
      <c r="X10" s="64">
        <v>554117</v>
      </c>
      <c r="Y10" s="90">
        <f t="shared" si="7"/>
        <v>0.23943847845196853</v>
      </c>
    </row>
    <row r="11" spans="1:25" ht="15.75">
      <c r="A11" s="140" t="s">
        <v>13</v>
      </c>
      <c r="B11" s="87">
        <v>1184</v>
      </c>
      <c r="C11" s="51">
        <v>1252</v>
      </c>
      <c r="D11" s="88">
        <f t="shared" si="0"/>
        <v>5.7432432432432456E-2</v>
      </c>
      <c r="E11" s="79">
        <v>1095</v>
      </c>
      <c r="F11" s="51">
        <v>1167</v>
      </c>
      <c r="G11" s="120">
        <f t="shared" si="1"/>
        <v>6.5753424657534199E-2</v>
      </c>
      <c r="H11" s="98">
        <v>0.75971218044072375</v>
      </c>
      <c r="I11" s="53">
        <v>0.73855949064862714</v>
      </c>
      <c r="J11" s="88">
        <f t="shared" si="2"/>
        <v>-2.784303100132679E-2</v>
      </c>
      <c r="K11" s="87">
        <v>76.862244433313606</v>
      </c>
      <c r="L11" s="51">
        <v>75.669484105603402</v>
      </c>
      <c r="M11" s="88">
        <f t="shared" si="3"/>
        <v>-1.5518156365379787E-2</v>
      </c>
      <c r="N11" s="87">
        <v>58.393183312000602</v>
      </c>
      <c r="O11" s="51">
        <v>55.886415638678898</v>
      </c>
      <c r="P11" s="88">
        <f t="shared" si="4"/>
        <v>-4.2929114857941486E-2</v>
      </c>
      <c r="Q11" s="108">
        <v>28907</v>
      </c>
      <c r="R11" s="61">
        <v>30156</v>
      </c>
      <c r="S11" s="88">
        <f t="shared" si="5"/>
        <v>4.3207527588473349E-2</v>
      </c>
      <c r="T11" s="108">
        <v>21961</v>
      </c>
      <c r="U11" s="61">
        <v>22272</v>
      </c>
      <c r="V11" s="88">
        <f t="shared" si="6"/>
        <v>1.4161468057010129E-2</v>
      </c>
      <c r="W11" s="115">
        <v>1687970</v>
      </c>
      <c r="X11" s="62">
        <v>1685310</v>
      </c>
      <c r="Y11" s="88">
        <f t="shared" si="7"/>
        <v>-1.5758573908304374E-3</v>
      </c>
    </row>
    <row r="12" spans="1:25" ht="15.75">
      <c r="A12" s="140" t="s">
        <v>14</v>
      </c>
      <c r="B12" s="89">
        <v>495</v>
      </c>
      <c r="C12" s="54">
        <v>525</v>
      </c>
      <c r="D12" s="90">
        <f t="shared" si="0"/>
        <v>6.0606060606060552E-2</v>
      </c>
      <c r="E12" s="80">
        <v>475</v>
      </c>
      <c r="F12" s="54">
        <v>499</v>
      </c>
      <c r="G12" s="121">
        <f t="shared" si="1"/>
        <v>5.0526315789473752E-2</v>
      </c>
      <c r="H12" s="99">
        <v>0.74098147546311344</v>
      </c>
      <c r="I12" s="56">
        <v>0.74882013633980071</v>
      </c>
      <c r="J12" s="90">
        <f t="shared" si="2"/>
        <v>1.0578754174371374E-2</v>
      </c>
      <c r="K12" s="89">
        <v>114.368955592105</v>
      </c>
      <c r="L12" s="54">
        <v>114.462822629052</v>
      </c>
      <c r="M12" s="90">
        <f t="shared" si="3"/>
        <v>8.2073877881483348E-4</v>
      </c>
      <c r="N12" s="89">
        <v>84.745277461813501</v>
      </c>
      <c r="O12" s="54">
        <v>85.712066446924894</v>
      </c>
      <c r="P12" s="90">
        <f t="shared" si="4"/>
        <v>1.1408175346962812E-2</v>
      </c>
      <c r="Q12" s="109">
        <v>12308</v>
      </c>
      <c r="R12" s="63">
        <v>13349</v>
      </c>
      <c r="S12" s="90">
        <f t="shared" si="5"/>
        <v>8.4579135521611892E-2</v>
      </c>
      <c r="T12" s="109">
        <v>9120</v>
      </c>
      <c r="U12" s="63">
        <v>9996</v>
      </c>
      <c r="V12" s="90">
        <f t="shared" si="6"/>
        <v>9.6052631578947389E-2</v>
      </c>
      <c r="W12" s="116">
        <v>1043040</v>
      </c>
      <c r="X12" s="64">
        <v>1144170</v>
      </c>
      <c r="Y12" s="90">
        <f t="shared" si="7"/>
        <v>9.6956971928209956E-2</v>
      </c>
    </row>
    <row r="13" spans="1:25" ht="15.75">
      <c r="A13" s="140" t="s">
        <v>15</v>
      </c>
      <c r="B13" s="87">
        <v>146</v>
      </c>
      <c r="C13" s="51">
        <v>158</v>
      </c>
      <c r="D13" s="88">
        <f t="shared" si="0"/>
        <v>8.2191780821917915E-2</v>
      </c>
      <c r="E13" s="79">
        <v>133</v>
      </c>
      <c r="F13" s="51">
        <v>146</v>
      </c>
      <c r="G13" s="120">
        <f t="shared" si="1"/>
        <v>9.7744360902255689E-2</v>
      </c>
      <c r="H13" s="98">
        <v>0.70723306544202069</v>
      </c>
      <c r="I13" s="53">
        <v>0.70998455995882659</v>
      </c>
      <c r="J13" s="88">
        <f t="shared" si="2"/>
        <v>3.8905060456784213E-3</v>
      </c>
      <c r="K13" s="87">
        <v>166.262416294643</v>
      </c>
      <c r="L13" s="51">
        <v>162.05420895251899</v>
      </c>
      <c r="M13" s="88">
        <f t="shared" si="3"/>
        <v>-2.5310635054565878E-2</v>
      </c>
      <c r="N13" s="87">
        <v>117.586278343858</v>
      </c>
      <c r="O13" s="51">
        <v>115.05598623263</v>
      </c>
      <c r="P13" s="88">
        <f t="shared" si="4"/>
        <v>-2.1518600187588666E-2</v>
      </c>
      <c r="Q13" s="108">
        <v>3484</v>
      </c>
      <c r="R13" s="61">
        <v>3886</v>
      </c>
      <c r="S13" s="88">
        <f t="shared" si="5"/>
        <v>0.11538461538461542</v>
      </c>
      <c r="T13" s="108">
        <v>2464</v>
      </c>
      <c r="U13" s="61">
        <v>2759</v>
      </c>
      <c r="V13" s="88">
        <f t="shared" si="6"/>
        <v>0.11972402597402598</v>
      </c>
      <c r="W13" s="115">
        <v>409671</v>
      </c>
      <c r="X13" s="62">
        <v>447108</v>
      </c>
      <c r="Y13" s="88">
        <f t="shared" si="7"/>
        <v>9.1383085451496537E-2</v>
      </c>
    </row>
    <row r="14" spans="1:25" ht="16.5" thickBot="1">
      <c r="A14" s="140" t="s">
        <v>16</v>
      </c>
      <c r="B14" s="93">
        <v>38</v>
      </c>
      <c r="C14" s="94">
        <v>43</v>
      </c>
      <c r="D14" s="95">
        <f t="shared" si="0"/>
        <v>0.13157894736842102</v>
      </c>
      <c r="E14" s="80">
        <v>35</v>
      </c>
      <c r="F14" s="54">
        <v>40</v>
      </c>
      <c r="G14" s="121">
        <f t="shared" si="1"/>
        <v>0.14285714285714279</v>
      </c>
      <c r="H14" s="100">
        <v>0.60599999999999998</v>
      </c>
      <c r="I14" s="101">
        <v>0.63829787234042556</v>
      </c>
      <c r="J14" s="95">
        <f t="shared" si="2"/>
        <v>5.3296819043606503E-2</v>
      </c>
      <c r="K14" s="93">
        <v>267.94345606435598</v>
      </c>
      <c r="L14" s="94">
        <v>280.25718315972199</v>
      </c>
      <c r="M14" s="95">
        <f t="shared" si="3"/>
        <v>4.5956439004834149E-2</v>
      </c>
      <c r="N14" s="93">
        <v>162.373734375</v>
      </c>
      <c r="O14" s="94">
        <v>178.88756371897199</v>
      </c>
      <c r="P14" s="95">
        <f t="shared" si="4"/>
        <v>0.10170259006197102</v>
      </c>
      <c r="Q14" s="112">
        <v>1000</v>
      </c>
      <c r="R14" s="113">
        <v>1128</v>
      </c>
      <c r="S14" s="95">
        <f t="shared" si="5"/>
        <v>0.12799999999999989</v>
      </c>
      <c r="T14" s="112">
        <v>606</v>
      </c>
      <c r="U14" s="113">
        <v>720</v>
      </c>
      <c r="V14" s="95">
        <f t="shared" si="6"/>
        <v>0.18811881188118806</v>
      </c>
      <c r="W14" s="117">
        <v>162374</v>
      </c>
      <c r="X14" s="118">
        <v>201785</v>
      </c>
      <c r="Y14" s="95">
        <f t="shared" si="7"/>
        <v>0.24271743013043956</v>
      </c>
    </row>
  </sheetData>
  <mergeCells count="7">
    <mergeCell ref="B1:P1"/>
    <mergeCell ref="W2:Y2"/>
    <mergeCell ref="T2:V2"/>
    <mergeCell ref="Q2:S2"/>
    <mergeCell ref="N2:P2"/>
    <mergeCell ref="K2:M2"/>
    <mergeCell ref="H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I28" sqref="I28"/>
    </sheetView>
  </sheetViews>
  <sheetFormatPr defaultRowHeight="15"/>
  <cols>
    <col min="1" max="1" width="38.28515625" bestFit="1" customWidth="1"/>
    <col min="23" max="24" width="18.28515625" bestFit="1" customWidth="1"/>
  </cols>
  <sheetData>
    <row r="1" spans="1:25" ht="16.5" thickBot="1">
      <c r="A1" s="1"/>
      <c r="B1" s="151" t="s">
        <v>29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25" ht="15.75">
      <c r="A2" s="49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31" t="s">
        <v>5</v>
      </c>
      <c r="C3" s="31" t="s">
        <v>6</v>
      </c>
      <c r="D3" s="50" t="s">
        <v>7</v>
      </c>
      <c r="E3" s="31" t="s">
        <v>5</v>
      </c>
      <c r="F3" s="31" t="s">
        <v>6</v>
      </c>
      <c r="G3" s="50" t="s">
        <v>7</v>
      </c>
      <c r="H3" s="31" t="s">
        <v>5</v>
      </c>
      <c r="I3" s="31" t="s">
        <v>6</v>
      </c>
      <c r="J3" s="50" t="s">
        <v>7</v>
      </c>
      <c r="K3" s="31" t="s">
        <v>5</v>
      </c>
      <c r="L3" s="31" t="s">
        <v>6</v>
      </c>
      <c r="M3" s="50" t="s">
        <v>7</v>
      </c>
      <c r="N3" s="31" t="s">
        <v>5</v>
      </c>
      <c r="O3" s="31" t="s">
        <v>6</v>
      </c>
      <c r="P3" s="130" t="s">
        <v>7</v>
      </c>
      <c r="Q3" s="106" t="s">
        <v>5</v>
      </c>
      <c r="R3" s="8" t="s">
        <v>6</v>
      </c>
      <c r="S3" s="107" t="s">
        <v>7</v>
      </c>
      <c r="T3" s="106" t="s">
        <v>5</v>
      </c>
      <c r="U3" s="8" t="s">
        <v>6</v>
      </c>
      <c r="V3" s="107" t="s">
        <v>7</v>
      </c>
      <c r="W3" s="114" t="s">
        <v>5</v>
      </c>
      <c r="X3" s="7" t="s">
        <v>6</v>
      </c>
      <c r="Y3" s="107" t="s">
        <v>7</v>
      </c>
    </row>
    <row r="4" spans="1:25" ht="15.75">
      <c r="A4" s="139" t="s">
        <v>8</v>
      </c>
      <c r="B4" s="51">
        <v>2107</v>
      </c>
      <c r="C4" s="51">
        <v>2433</v>
      </c>
      <c r="D4" s="52">
        <f>IF(B4=0,IF(C4=0,"",1),C4/B4-1)</f>
        <v>0.15472235405790213</v>
      </c>
      <c r="E4" s="51">
        <v>1953</v>
      </c>
      <c r="F4" s="51">
        <v>2265</v>
      </c>
      <c r="G4" s="52">
        <f>IF(E4=0,IF(F4=0,"",1),F4/E4-1)</f>
        <v>0.15975422427035335</v>
      </c>
      <c r="H4" s="53">
        <v>0.74357527770752685</v>
      </c>
      <c r="I4" s="53">
        <v>0.78041079671225355</v>
      </c>
      <c r="J4" s="52">
        <f>IF(H4=0,IF(I4=0,"",1),I4/H4-1)</f>
        <v>4.9538385835381948E-2</v>
      </c>
      <c r="K4" s="51">
        <v>84.955660352676503</v>
      </c>
      <c r="L4" s="51">
        <v>83.882036059806495</v>
      </c>
      <c r="M4" s="52">
        <f>IF(K4=0,IF(L4=0,"",1),L4/K4-1)</f>
        <v>-1.2637466278445419E-2</v>
      </c>
      <c r="N4" s="51">
        <v>63.170928739567699</v>
      </c>
      <c r="O4" s="51">
        <v>65.462446591279601</v>
      </c>
      <c r="P4" s="120">
        <f>IF(N4=0,IF(O4=0,"",1),O4/N4-1)</f>
        <v>3.6274879876454724E-2</v>
      </c>
      <c r="Q4" s="108">
        <v>51403</v>
      </c>
      <c r="R4" s="61">
        <v>58277</v>
      </c>
      <c r="S4" s="88">
        <f>IF(Q4=0,IF(R4=0,"",1),R4/Q4-1)</f>
        <v>0.13372760344726964</v>
      </c>
      <c r="T4" s="108">
        <v>38222</v>
      </c>
      <c r="U4" s="61">
        <v>45480</v>
      </c>
      <c r="V4" s="88">
        <f>IF(T4=0,IF(U4=0,"",1),U4/T4-1)</f>
        <v>0.18989063889906332</v>
      </c>
      <c r="W4" s="115">
        <v>3247180</v>
      </c>
      <c r="X4" s="62">
        <v>3814960</v>
      </c>
      <c r="Y4" s="88">
        <f>IF(W4=0,IF(X4=0,"",1),X4/W4-1)</f>
        <v>0.17485325728786205</v>
      </c>
    </row>
    <row r="5" spans="1:25" ht="15.75">
      <c r="A5" s="76" t="s">
        <v>9</v>
      </c>
      <c r="B5" s="54">
        <v>253</v>
      </c>
      <c r="C5" s="54">
        <v>334</v>
      </c>
      <c r="D5" s="55">
        <f>IF(B5=0,IF(C5=0,"",1),C5/B5-1)</f>
        <v>0.32015810276679835</v>
      </c>
      <c r="E5" s="54">
        <v>222</v>
      </c>
      <c r="F5" s="54">
        <v>277</v>
      </c>
      <c r="G5" s="55">
        <f>IF(E5=0,IF(F5=0,"",1),F5/E5-1)</f>
        <v>0.24774774774774766</v>
      </c>
      <c r="H5" s="56">
        <v>0.59892453180048211</v>
      </c>
      <c r="I5" s="56">
        <v>0.65944482058226139</v>
      </c>
      <c r="J5" s="55">
        <f>IF(H5=0,IF(I5=0,"",1),I5/H5-1)</f>
        <v>0.1010482716409089</v>
      </c>
      <c r="K5" s="54">
        <v>45.951978521671798</v>
      </c>
      <c r="L5" s="54">
        <v>50.691273100616002</v>
      </c>
      <c r="M5" s="55">
        <f>IF(K5=0,IF(L5=0,"",1),L5/K5-1)</f>
        <v>0.1031358111535734</v>
      </c>
      <c r="N5" s="54">
        <v>27.5217672213981</v>
      </c>
      <c r="O5" s="54">
        <v>33.428097494922099</v>
      </c>
      <c r="P5" s="121">
        <f>IF(N5=0,IF(O5=0,"",1),O5/N5-1)</f>
        <v>0.21460577825583238</v>
      </c>
      <c r="Q5" s="109">
        <v>5393</v>
      </c>
      <c r="R5" s="63">
        <v>7385</v>
      </c>
      <c r="S5" s="90">
        <f>IF(Q5=0,IF(R5=0,"",1),R5/Q5-1)</f>
        <v>0.36936769886890408</v>
      </c>
      <c r="T5" s="109">
        <v>3230</v>
      </c>
      <c r="U5" s="63">
        <v>4870</v>
      </c>
      <c r="V5" s="90">
        <f>IF(T5=0,IF(U5=0,"",1),U5/T5-1)</f>
        <v>0.50773993808049545</v>
      </c>
      <c r="W5" s="116">
        <v>148425</v>
      </c>
      <c r="X5" s="64">
        <v>246866</v>
      </c>
      <c r="Y5" s="90">
        <f>IF(W5=0,IF(X5=0,"",1),X5/W5-1)</f>
        <v>0.66323732524844203</v>
      </c>
    </row>
    <row r="6" spans="1:25" ht="15.75">
      <c r="A6" s="76" t="s">
        <v>10</v>
      </c>
      <c r="B6" s="51">
        <v>29</v>
      </c>
      <c r="C6" s="51">
        <v>37</v>
      </c>
      <c r="D6" s="52">
        <f>IF(B6=0,IF(C6=0,"",1),C6/B6-1)</f>
        <v>0.27586206896551735</v>
      </c>
      <c r="E6" s="51">
        <v>27</v>
      </c>
      <c r="F6" s="51">
        <v>36</v>
      </c>
      <c r="G6" s="52">
        <f>IF(E6=0,IF(F6=0,"",1),F6/E6-1)</f>
        <v>0.33333333333333326</v>
      </c>
      <c r="H6" s="53">
        <v>0.55191256830601088</v>
      </c>
      <c r="I6" s="53">
        <v>0.50661241098677523</v>
      </c>
      <c r="J6" s="52">
        <f>IF(H6=0,IF(I6=0,"",1),I6/H6-1)</f>
        <v>-8.2078502865545744E-2</v>
      </c>
      <c r="K6" s="51">
        <v>18.947067411819301</v>
      </c>
      <c r="L6" s="51">
        <v>18.277108433734899</v>
      </c>
      <c r="M6" s="52">
        <f>IF(K6=0,IF(L6=0,"",1),L6/K6-1)</f>
        <v>-3.5359507807866786E-2</v>
      </c>
      <c r="N6" s="51">
        <v>10.4571246371243</v>
      </c>
      <c r="O6" s="51">
        <v>9.2594099694811796</v>
      </c>
      <c r="P6" s="120">
        <f>IF(N6=0,IF(O6=0,"",1),O6/N6-1)</f>
        <v>-0.11453575521047732</v>
      </c>
      <c r="Q6" s="108">
        <v>732</v>
      </c>
      <c r="R6" s="61">
        <v>983</v>
      </c>
      <c r="S6" s="88">
        <f>IF(Q6=0,IF(R6=0,"",1),R6/Q6-1)</f>
        <v>0.34289617486338808</v>
      </c>
      <c r="T6" s="108">
        <v>404</v>
      </c>
      <c r="U6" s="61">
        <v>498</v>
      </c>
      <c r="V6" s="88">
        <f>IF(T6=0,IF(U6=0,"",1),U6/T6-1)</f>
        <v>0.23267326732673266</v>
      </c>
      <c r="W6" s="115">
        <v>7654.62</v>
      </c>
      <c r="X6" s="62">
        <v>9102</v>
      </c>
      <c r="Y6" s="88">
        <f>IF(W6=0,IF(X6=0,"",1),X6/W6-1)</f>
        <v>0.18908580700282962</v>
      </c>
    </row>
    <row r="7" spans="1:25" ht="15.75">
      <c r="A7" s="76"/>
      <c r="B7" s="73"/>
      <c r="C7" s="73"/>
      <c r="D7" s="69"/>
      <c r="E7" s="54"/>
      <c r="F7" s="54"/>
      <c r="G7" s="55"/>
      <c r="H7" s="56"/>
      <c r="I7" s="56"/>
      <c r="J7" s="55"/>
      <c r="K7" s="54"/>
      <c r="L7" s="54"/>
      <c r="M7" s="55"/>
      <c r="N7" s="54"/>
      <c r="O7" s="54"/>
      <c r="P7" s="121"/>
      <c r="Q7" s="109"/>
      <c r="R7" s="63"/>
      <c r="S7" s="90"/>
      <c r="T7" s="109"/>
      <c r="U7" s="63"/>
      <c r="V7" s="90"/>
      <c r="W7" s="116"/>
      <c r="X7" s="64"/>
      <c r="Y7" s="90"/>
    </row>
    <row r="8" spans="1:25" ht="15.75">
      <c r="A8" s="75" t="s">
        <v>23</v>
      </c>
      <c r="B8" s="57"/>
      <c r="C8" s="57"/>
      <c r="D8" s="58"/>
      <c r="E8" s="59"/>
      <c r="F8" s="59"/>
      <c r="G8" s="58"/>
      <c r="H8" s="57"/>
      <c r="I8" s="57"/>
      <c r="J8" s="58"/>
      <c r="K8" s="57"/>
      <c r="L8" s="57"/>
      <c r="M8" s="58"/>
      <c r="N8" s="57"/>
      <c r="O8" s="57"/>
      <c r="P8" s="131"/>
      <c r="Q8" s="109"/>
      <c r="R8" s="63"/>
      <c r="S8" s="92"/>
      <c r="T8" s="109"/>
      <c r="U8" s="63"/>
      <c r="V8" s="92"/>
      <c r="W8" s="116"/>
      <c r="X8" s="64"/>
      <c r="Y8" s="92"/>
    </row>
    <row r="9" spans="1:25" ht="15.75">
      <c r="A9" s="77" t="s">
        <v>11</v>
      </c>
      <c r="B9" s="51">
        <v>1478</v>
      </c>
      <c r="C9" s="51">
        <v>1766</v>
      </c>
      <c r="D9" s="52">
        <f t="shared" ref="D9:D14" si="0">IF(B9=0,IF(C9=0,"",1),C9/B9-1)</f>
        <v>0.19485791610284164</v>
      </c>
      <c r="E9" s="51">
        <v>1373</v>
      </c>
      <c r="F9" s="51">
        <v>1624</v>
      </c>
      <c r="G9" s="52">
        <f t="shared" ref="G9:G14" si="1">IF(E9=0,IF(F9=0,"",1),F9/E9-1)</f>
        <v>0.1828113619810634</v>
      </c>
      <c r="H9" s="53">
        <v>0.7599421949253814</v>
      </c>
      <c r="I9" s="53">
        <v>0.79598293466276782</v>
      </c>
      <c r="J9" s="52">
        <f t="shared" ref="J9:J14" si="2">IF(H9=0,IF(I9=0,"",1),I9/H9-1)</f>
        <v>4.7425633131116252E-2</v>
      </c>
      <c r="K9" s="51">
        <v>71.034530992868895</v>
      </c>
      <c r="L9" s="51">
        <v>70.541260162601603</v>
      </c>
      <c r="M9" s="52">
        <f t="shared" ref="M9:M14" si="3">IF(K9=0,IF(L9=0,"",1),L9/K9-1)</f>
        <v>-6.9440992060159079E-3</v>
      </c>
      <c r="N9" s="51">
        <v>53.982137398215798</v>
      </c>
      <c r="O9" s="51">
        <v>56.149639279037402</v>
      </c>
      <c r="P9" s="120">
        <f t="shared" ref="P9:P14" si="4">IF(N9=0,IF(O9=0,"",1),O9/N9-1)</f>
        <v>4.0152205623730008E-2</v>
      </c>
      <c r="Q9" s="108">
        <v>35983</v>
      </c>
      <c r="R9" s="61">
        <v>41722</v>
      </c>
      <c r="S9" s="88">
        <f t="shared" ref="S9:S14" si="5">IF(Q9=0,IF(R9=0,"",1),R9/Q9-1)</f>
        <v>0.15949198232498674</v>
      </c>
      <c r="T9" s="108">
        <v>27345</v>
      </c>
      <c r="U9" s="61">
        <v>33210</v>
      </c>
      <c r="V9" s="88">
        <f t="shared" ref="V9:V14" si="6">IF(T9=0,IF(U9=0,"",1),U9/T9-1)</f>
        <v>0.21448162369720247</v>
      </c>
      <c r="W9" s="115">
        <v>1942440</v>
      </c>
      <c r="X9" s="62">
        <v>2342680</v>
      </c>
      <c r="Y9" s="88">
        <f t="shared" ref="Y9:Y14" si="7">IF(W9=0,IF(X9=0,"",1),X9/W9-1)</f>
        <v>0.20605012252630717</v>
      </c>
    </row>
    <row r="10" spans="1:25" ht="15.75">
      <c r="A10" s="140" t="s">
        <v>12</v>
      </c>
      <c r="B10" s="54">
        <v>355</v>
      </c>
      <c r="C10" s="54">
        <v>536</v>
      </c>
      <c r="D10" s="55">
        <f t="shared" si="0"/>
        <v>0.50985915492957745</v>
      </c>
      <c r="E10" s="54">
        <v>335</v>
      </c>
      <c r="F10" s="54">
        <v>438</v>
      </c>
      <c r="G10" s="55">
        <f t="shared" si="1"/>
        <v>0.30746268656716413</v>
      </c>
      <c r="H10" s="56">
        <v>0.79486880466472298</v>
      </c>
      <c r="I10" s="56">
        <v>0.81856981099207382</v>
      </c>
      <c r="J10" s="55">
        <f t="shared" si="2"/>
        <v>2.9817507226677531E-2</v>
      </c>
      <c r="K10" s="54">
        <v>61.309267715669002</v>
      </c>
      <c r="L10" s="54">
        <v>60.829012821877001</v>
      </c>
      <c r="M10" s="55">
        <f t="shared" si="3"/>
        <v>-7.8333164248389764E-3</v>
      </c>
      <c r="N10" s="54">
        <v>48.7328243440233</v>
      </c>
      <c r="O10" s="54">
        <v>49.792793528438303</v>
      </c>
      <c r="P10" s="121">
        <f t="shared" si="4"/>
        <v>2.1750620832732492E-2</v>
      </c>
      <c r="Q10" s="109">
        <v>8575</v>
      </c>
      <c r="R10" s="63">
        <v>11481</v>
      </c>
      <c r="S10" s="90">
        <f t="shared" si="5"/>
        <v>0.33889212827988335</v>
      </c>
      <c r="T10" s="109">
        <v>6816</v>
      </c>
      <c r="U10" s="63">
        <v>9398</v>
      </c>
      <c r="V10" s="90">
        <f t="shared" si="6"/>
        <v>0.37881455399061026</v>
      </c>
      <c r="W10" s="116">
        <v>417884</v>
      </c>
      <c r="X10" s="64">
        <v>571671</v>
      </c>
      <c r="Y10" s="90">
        <f t="shared" si="7"/>
        <v>0.36801361143283784</v>
      </c>
    </row>
    <row r="11" spans="1:25" ht="15.75">
      <c r="A11" s="140" t="s">
        <v>13</v>
      </c>
      <c r="B11" s="51">
        <v>1123</v>
      </c>
      <c r="C11" s="51">
        <v>1230</v>
      </c>
      <c r="D11" s="52">
        <f t="shared" si="0"/>
        <v>9.5280498664292113E-2</v>
      </c>
      <c r="E11" s="51">
        <v>1038</v>
      </c>
      <c r="F11" s="51">
        <v>1186</v>
      </c>
      <c r="G11" s="52">
        <f t="shared" si="1"/>
        <v>0.1425818882466281</v>
      </c>
      <c r="H11" s="53">
        <v>0.74901488616462342</v>
      </c>
      <c r="I11" s="53">
        <v>0.78740782381535002</v>
      </c>
      <c r="J11" s="52">
        <f t="shared" si="2"/>
        <v>5.1257910036100807E-2</v>
      </c>
      <c r="K11" s="51">
        <v>74.263499196258905</v>
      </c>
      <c r="L11" s="51">
        <v>74.374480304048404</v>
      </c>
      <c r="M11" s="52">
        <f t="shared" si="3"/>
        <v>1.4944233572431465E-3</v>
      </c>
      <c r="N11" s="51">
        <v>55.624466396672503</v>
      </c>
      <c r="O11" s="51">
        <v>58.563047683608303</v>
      </c>
      <c r="P11" s="120">
        <f t="shared" si="4"/>
        <v>5.2828934411343731E-2</v>
      </c>
      <c r="Q11" s="108">
        <v>27408</v>
      </c>
      <c r="R11" s="61">
        <v>30241</v>
      </c>
      <c r="S11" s="88">
        <f t="shared" si="5"/>
        <v>0.10336398131932278</v>
      </c>
      <c r="T11" s="108">
        <v>20529</v>
      </c>
      <c r="U11" s="61">
        <v>23812</v>
      </c>
      <c r="V11" s="88">
        <f t="shared" si="6"/>
        <v>0.15992011301086273</v>
      </c>
      <c r="W11" s="115">
        <v>1524560</v>
      </c>
      <c r="X11" s="62">
        <v>1771010</v>
      </c>
      <c r="Y11" s="88">
        <f t="shared" si="7"/>
        <v>0.16165319829983726</v>
      </c>
    </row>
    <row r="12" spans="1:25" ht="15.75">
      <c r="A12" s="140" t="s">
        <v>14</v>
      </c>
      <c r="B12" s="54">
        <v>463</v>
      </c>
      <c r="C12" s="54">
        <v>494</v>
      </c>
      <c r="D12" s="55">
        <f t="shared" si="0"/>
        <v>6.695464362850978E-2</v>
      </c>
      <c r="E12" s="54">
        <v>431</v>
      </c>
      <c r="F12" s="54">
        <v>474</v>
      </c>
      <c r="G12" s="55">
        <f t="shared" si="1"/>
        <v>9.9767981438515063E-2</v>
      </c>
      <c r="H12" s="56">
        <v>0.72196916608269091</v>
      </c>
      <c r="I12" s="56">
        <v>0.76050798852929125</v>
      </c>
      <c r="J12" s="55">
        <f t="shared" si="2"/>
        <v>5.3380150091044687E-2</v>
      </c>
      <c r="K12" s="54">
        <v>105.038848277117</v>
      </c>
      <c r="L12" s="54">
        <v>102.59924450549499</v>
      </c>
      <c r="M12" s="55">
        <f t="shared" si="3"/>
        <v>-2.3225728496048981E-2</v>
      </c>
      <c r="N12" s="54">
        <v>75.834809696916594</v>
      </c>
      <c r="O12" s="54">
        <v>78.027545063498593</v>
      </c>
      <c r="P12" s="121">
        <f t="shared" si="4"/>
        <v>2.8914628721896207E-2</v>
      </c>
      <c r="Q12" s="109">
        <v>11416</v>
      </c>
      <c r="R12" s="63">
        <v>12205</v>
      </c>
      <c r="S12" s="90">
        <f t="shared" si="5"/>
        <v>6.9113524877365107E-2</v>
      </c>
      <c r="T12" s="109">
        <v>8242</v>
      </c>
      <c r="U12" s="63">
        <v>9282</v>
      </c>
      <c r="V12" s="90">
        <f t="shared" si="6"/>
        <v>0.12618296529968465</v>
      </c>
      <c r="W12" s="116">
        <v>865730</v>
      </c>
      <c r="X12" s="64">
        <v>952326</v>
      </c>
      <c r="Y12" s="90">
        <f t="shared" si="7"/>
        <v>0.1000265671745233</v>
      </c>
    </row>
    <row r="13" spans="1:25" ht="15.75">
      <c r="A13" s="140" t="s">
        <v>15</v>
      </c>
      <c r="B13" s="51">
        <v>133</v>
      </c>
      <c r="C13" s="51">
        <v>137</v>
      </c>
      <c r="D13" s="52">
        <f t="shared" si="0"/>
        <v>3.007518796992481E-2</v>
      </c>
      <c r="E13" s="51">
        <v>119</v>
      </c>
      <c r="F13" s="51">
        <v>132</v>
      </c>
      <c r="G13" s="52">
        <f t="shared" si="1"/>
        <v>0.10924369747899165</v>
      </c>
      <c r="H13" s="53">
        <v>0.65874730021598271</v>
      </c>
      <c r="I13" s="53">
        <v>0.69015725101921954</v>
      </c>
      <c r="J13" s="52">
        <f t="shared" si="2"/>
        <v>4.7681335153766158E-2</v>
      </c>
      <c r="K13" s="51">
        <v>147.892725409836</v>
      </c>
      <c r="L13" s="51">
        <v>148.54282700421899</v>
      </c>
      <c r="M13" s="52">
        <f t="shared" si="3"/>
        <v>4.395764514998568E-3</v>
      </c>
      <c r="N13" s="51">
        <v>97.423933585313193</v>
      </c>
      <c r="O13" s="51">
        <v>102.517909143856</v>
      </c>
      <c r="P13" s="120">
        <f t="shared" si="4"/>
        <v>5.2286695589868204E-2</v>
      </c>
      <c r="Q13" s="108">
        <v>3241</v>
      </c>
      <c r="R13" s="61">
        <v>3434</v>
      </c>
      <c r="S13" s="88">
        <f t="shared" si="5"/>
        <v>5.9549521752545465E-2</v>
      </c>
      <c r="T13" s="108">
        <v>2135</v>
      </c>
      <c r="U13" s="61">
        <v>2370</v>
      </c>
      <c r="V13" s="88">
        <f t="shared" si="6"/>
        <v>0.11007025761124112</v>
      </c>
      <c r="W13" s="115">
        <v>315751</v>
      </c>
      <c r="X13" s="62">
        <v>352046</v>
      </c>
      <c r="Y13" s="88">
        <f t="shared" si="7"/>
        <v>0.1149481711855227</v>
      </c>
    </row>
    <row r="14" spans="1:25" ht="16.5" thickBot="1">
      <c r="A14" s="140" t="s">
        <v>16</v>
      </c>
      <c r="B14" s="54">
        <v>33</v>
      </c>
      <c r="C14" s="54">
        <v>36</v>
      </c>
      <c r="D14" s="55">
        <f t="shared" si="0"/>
        <v>9.0909090909090828E-2</v>
      </c>
      <c r="E14" s="54">
        <v>30</v>
      </c>
      <c r="F14" s="54">
        <v>35</v>
      </c>
      <c r="G14" s="55">
        <f t="shared" si="1"/>
        <v>0.16666666666666674</v>
      </c>
      <c r="H14" s="56">
        <v>0.65530799475753609</v>
      </c>
      <c r="I14" s="56">
        <v>0.6746724890829694</v>
      </c>
      <c r="J14" s="55">
        <f t="shared" si="2"/>
        <v>2.9550218340611112E-2</v>
      </c>
      <c r="K14" s="54">
        <v>246.5079375</v>
      </c>
      <c r="L14" s="54">
        <v>271.69804308252401</v>
      </c>
      <c r="M14" s="55">
        <f t="shared" si="3"/>
        <v>0.10218780716756437</v>
      </c>
      <c r="N14" s="54">
        <v>161.538622214941</v>
      </c>
      <c r="O14" s="54">
        <v>183.30719500545899</v>
      </c>
      <c r="P14" s="121">
        <f t="shared" si="4"/>
        <v>0.13475769752172972</v>
      </c>
      <c r="Q14" s="112">
        <v>763</v>
      </c>
      <c r="R14" s="113">
        <v>916</v>
      </c>
      <c r="S14" s="95">
        <f t="shared" si="5"/>
        <v>0.20052424639580613</v>
      </c>
      <c r="T14" s="112">
        <v>500</v>
      </c>
      <c r="U14" s="113">
        <v>618</v>
      </c>
      <c r="V14" s="95">
        <f t="shared" si="6"/>
        <v>0.23599999999999999</v>
      </c>
      <c r="W14" s="117">
        <v>123254</v>
      </c>
      <c r="X14" s="118">
        <v>167909</v>
      </c>
      <c r="Y14" s="95">
        <f t="shared" si="7"/>
        <v>0.36230061499018285</v>
      </c>
    </row>
    <row r="15" spans="1:25" ht="15.75">
      <c r="Q15" s="70"/>
      <c r="R15" s="70"/>
      <c r="S15" s="71"/>
      <c r="T15" s="70"/>
      <c r="U15" s="70"/>
      <c r="V15" s="71"/>
      <c r="W15" s="72"/>
      <c r="X15" s="72"/>
      <c r="Y15" s="71"/>
    </row>
  </sheetData>
  <mergeCells count="7">
    <mergeCell ref="B1:P1"/>
    <mergeCell ref="T2:V2"/>
    <mergeCell ref="Q2:S2"/>
    <mergeCell ref="W2:Y2"/>
    <mergeCell ref="H2:J2"/>
    <mergeCell ref="K2:M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B2" sqref="B2:Y2"/>
    </sheetView>
  </sheetViews>
  <sheetFormatPr defaultRowHeight="15"/>
  <cols>
    <col min="1" max="1" width="38.28515625" bestFit="1" customWidth="1"/>
    <col min="23" max="24" width="11.42578125" bestFit="1" customWidth="1"/>
  </cols>
  <sheetData>
    <row r="1" spans="1:25" ht="16.5" thickBot="1">
      <c r="A1" s="1"/>
      <c r="B1" s="151" t="s">
        <v>30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25" ht="15.75">
      <c r="A2" s="49"/>
      <c r="B2" s="82"/>
      <c r="C2" s="83" t="s">
        <v>17</v>
      </c>
      <c r="D2" s="84"/>
      <c r="E2" s="82"/>
      <c r="F2" s="83" t="s">
        <v>18</v>
      </c>
      <c r="G2" s="84"/>
      <c r="H2" s="148" t="s">
        <v>19</v>
      </c>
      <c r="I2" s="149"/>
      <c r="J2" s="150"/>
      <c r="K2" s="148" t="s">
        <v>20</v>
      </c>
      <c r="L2" s="149"/>
      <c r="M2" s="150"/>
      <c r="N2" s="148" t="s">
        <v>21</v>
      </c>
      <c r="O2" s="149"/>
      <c r="P2" s="150"/>
      <c r="Q2" s="141" t="s">
        <v>1</v>
      </c>
      <c r="R2" s="142"/>
      <c r="S2" s="143"/>
      <c r="T2" s="141" t="s">
        <v>2</v>
      </c>
      <c r="U2" s="142"/>
      <c r="V2" s="143"/>
      <c r="W2" s="144" t="s">
        <v>3</v>
      </c>
      <c r="X2" s="145"/>
      <c r="Y2" s="146"/>
    </row>
    <row r="3" spans="1:25" ht="15.75">
      <c r="A3" s="75" t="s">
        <v>4</v>
      </c>
      <c r="B3" s="31" t="s">
        <v>5</v>
      </c>
      <c r="C3" s="31" t="s">
        <v>6</v>
      </c>
      <c r="D3" s="50" t="s">
        <v>7</v>
      </c>
      <c r="E3" s="31" t="s">
        <v>5</v>
      </c>
      <c r="F3" s="31" t="s">
        <v>6</v>
      </c>
      <c r="G3" s="50" t="s">
        <v>7</v>
      </c>
      <c r="H3" s="31" t="s">
        <v>5</v>
      </c>
      <c r="I3" s="31" t="s">
        <v>6</v>
      </c>
      <c r="J3" s="50" t="s">
        <v>7</v>
      </c>
      <c r="K3" s="31" t="s">
        <v>5</v>
      </c>
      <c r="L3" s="31" t="s">
        <v>6</v>
      </c>
      <c r="M3" s="50" t="s">
        <v>7</v>
      </c>
      <c r="N3" s="31" t="s">
        <v>5</v>
      </c>
      <c r="O3" s="31" t="s">
        <v>6</v>
      </c>
      <c r="P3" s="50" t="s">
        <v>7</v>
      </c>
      <c r="Q3" s="8" t="s">
        <v>5</v>
      </c>
      <c r="R3" s="8" t="s">
        <v>6</v>
      </c>
      <c r="S3" s="60" t="s">
        <v>7</v>
      </c>
      <c r="T3" s="8" t="s">
        <v>5</v>
      </c>
      <c r="U3" s="8" t="s">
        <v>6</v>
      </c>
      <c r="V3" s="60" t="s">
        <v>7</v>
      </c>
      <c r="W3" s="7" t="s">
        <v>5</v>
      </c>
      <c r="X3" s="7" t="s">
        <v>6</v>
      </c>
      <c r="Y3" s="60" t="s">
        <v>7</v>
      </c>
    </row>
    <row r="4" spans="1:25" ht="15.75">
      <c r="A4" s="139" t="s">
        <v>8</v>
      </c>
      <c r="B4" s="51">
        <v>1849</v>
      </c>
      <c r="C4" s="51">
        <v>2084</v>
      </c>
      <c r="D4" s="52">
        <f>IF(B4=0,IF(C4=0,"",1),C4/B4-1)</f>
        <v>0.12709572742022712</v>
      </c>
      <c r="E4" s="51">
        <v>1556</v>
      </c>
      <c r="F4" s="51">
        <v>1870</v>
      </c>
      <c r="G4" s="52">
        <f>IF(E4=0,IF(F4=0,"",1),F4/E4-1)</f>
        <v>0.20179948586118246</v>
      </c>
      <c r="H4" s="53">
        <v>0.62163148292937187</v>
      </c>
      <c r="I4" s="53">
        <v>0.67392566782810681</v>
      </c>
      <c r="J4" s="52">
        <f>IF(H4=0,IF(I4=0,"",1),I4/H4-1)</f>
        <v>8.412409334917248E-2</v>
      </c>
      <c r="K4" s="51">
        <v>71.322268572865994</v>
      </c>
      <c r="L4" s="51">
        <v>72.958845656712995</v>
      </c>
      <c r="M4" s="52">
        <f>IF(K4=0,IF(L4=0,"",1),L4/K4-1)</f>
        <v>2.294622866875029E-2</v>
      </c>
      <c r="N4" s="51">
        <v>44.336167578837603</v>
      </c>
      <c r="O4" s="51">
        <v>49.168838783167999</v>
      </c>
      <c r="P4" s="52">
        <f>IF(N4=0,IF(O4=0,"",1),O4/N4-1)</f>
        <v>0.10900065270046277</v>
      </c>
      <c r="Q4" s="61">
        <v>38370</v>
      </c>
      <c r="R4" s="61">
        <v>44772</v>
      </c>
      <c r="S4" s="52">
        <f>IF(Q4=0,IF(R4=0,"",1),R4/Q4-1)</f>
        <v>0.16684910086004701</v>
      </c>
      <c r="T4" s="61">
        <v>23852</v>
      </c>
      <c r="U4" s="61">
        <v>30173</v>
      </c>
      <c r="V4" s="52">
        <f>IF(T4=0,IF(U4=0,"",1),U4/T4-1)</f>
        <v>0.26500922354519529</v>
      </c>
      <c r="W4" s="62">
        <v>1701180</v>
      </c>
      <c r="X4" s="62">
        <v>2201390</v>
      </c>
      <c r="Y4" s="52">
        <f>IF(W4=0,IF(X4=0,"",1),X4/W4-1)</f>
        <v>0.29403708014437036</v>
      </c>
    </row>
    <row r="5" spans="1:25" ht="15.75">
      <c r="A5" s="76" t="s">
        <v>9</v>
      </c>
      <c r="B5" s="54">
        <v>275</v>
      </c>
      <c r="C5" s="54">
        <v>225</v>
      </c>
      <c r="D5" s="55">
        <f>IF(B5=0,IF(C5=0,"",1),C5/B5-1)</f>
        <v>-0.18181818181818177</v>
      </c>
      <c r="E5" s="54">
        <v>189</v>
      </c>
      <c r="F5" s="54">
        <v>203</v>
      </c>
      <c r="G5" s="55">
        <f>IF(E5=0,IF(F5=0,"",1),F5/E5-1)</f>
        <v>7.4074074074074181E-2</v>
      </c>
      <c r="H5" s="56">
        <v>0.49065623641894829</v>
      </c>
      <c r="I5" s="56">
        <v>0.58647990255785631</v>
      </c>
      <c r="J5" s="55">
        <f>IF(H5=0,IF(I5=0,"",1),I5/H5-1)</f>
        <v>0.19529694932296482</v>
      </c>
      <c r="K5" s="54">
        <v>38.304590622232098</v>
      </c>
      <c r="L5" s="54">
        <v>46.998042142609897</v>
      </c>
      <c r="M5" s="55">
        <f>IF(K5=0,IF(L5=0,"",1),L5/K5-1)</f>
        <v>0.22695586558056302</v>
      </c>
      <c r="N5" s="54">
        <v>18.794386272272899</v>
      </c>
      <c r="O5" s="54">
        <v>27.5634071762079</v>
      </c>
      <c r="P5" s="55">
        <f>IF(N5=0,IF(O5=0,"",1),O5/N5-1)</f>
        <v>0.46657660308236926</v>
      </c>
      <c r="Q5" s="63">
        <v>4602</v>
      </c>
      <c r="R5" s="63">
        <v>4926</v>
      </c>
      <c r="S5" s="55">
        <f>IF(Q5=0,IF(R5=0,"",1),R5/Q5-1)</f>
        <v>7.0404172099087337E-2</v>
      </c>
      <c r="T5" s="63">
        <v>2258</v>
      </c>
      <c r="U5" s="63">
        <v>2889</v>
      </c>
      <c r="V5" s="55">
        <f>IF(T5=0,IF(U5=0,"",1),U5/T5-1)</f>
        <v>0.2794508414526129</v>
      </c>
      <c r="W5" s="64">
        <v>86491.8</v>
      </c>
      <c r="X5" s="64">
        <v>135777</v>
      </c>
      <c r="Y5" s="55">
        <f>IF(W5=0,IF(X5=0,"",1),X5/W5-1)</f>
        <v>0.56982511636941302</v>
      </c>
    </row>
    <row r="6" spans="1:25" ht="15.75">
      <c r="A6" s="76" t="s">
        <v>10</v>
      </c>
      <c r="B6" s="51">
        <v>32</v>
      </c>
      <c r="C6" s="51">
        <v>29</v>
      </c>
      <c r="D6" s="52">
        <f>IF(B6=0,IF(C6=0,"",1),C6/B6-1)</f>
        <v>-9.375E-2</v>
      </c>
      <c r="E6" s="51">
        <v>25</v>
      </c>
      <c r="F6" s="51">
        <v>28</v>
      </c>
      <c r="G6" s="52">
        <f>IF(E6=0,IF(F6=0,"",1),F6/E6-1)</f>
        <v>0.12000000000000011</v>
      </c>
      <c r="H6" s="53">
        <v>0.36118980169971671</v>
      </c>
      <c r="I6" s="53">
        <v>0.35983263598326359</v>
      </c>
      <c r="J6" s="52">
        <f>IF(H6=0,IF(I6=0,"",1),I6/H6-1)</f>
        <v>-3.7574862581015722E-3</v>
      </c>
      <c r="K6" s="51">
        <v>22.5011163449755</v>
      </c>
      <c r="L6" s="51">
        <v>22.957364341085299</v>
      </c>
      <c r="M6" s="52">
        <f>IF(K6=0,IF(L6=0,"",1),L6/K6-1)</f>
        <v>2.0276682681642955E-2</v>
      </c>
      <c r="N6" s="51">
        <v>8.1271737506639496</v>
      </c>
      <c r="O6" s="51">
        <v>8.2608089260808892</v>
      </c>
      <c r="P6" s="52">
        <f>IF(N6=0,IF(O6=0,"",1),O6/N6-1)</f>
        <v>1.64430070670043E-2</v>
      </c>
      <c r="Q6" s="61">
        <v>706</v>
      </c>
      <c r="R6" s="61">
        <v>717</v>
      </c>
      <c r="S6" s="52">
        <f>IF(Q6=0,IF(R6=0,"",1),R6/Q6-1)</f>
        <v>1.5580736543909346E-2</v>
      </c>
      <c r="T6" s="61">
        <v>255</v>
      </c>
      <c r="U6" s="61">
        <v>258</v>
      </c>
      <c r="V6" s="52">
        <f>IF(T6=0,IF(U6=0,"",1),U6/T6-1)</f>
        <v>1.1764705882352899E-2</v>
      </c>
      <c r="W6" s="62">
        <v>5737.78</v>
      </c>
      <c r="X6" s="62">
        <v>5923</v>
      </c>
      <c r="Y6" s="52">
        <f>IF(W6=0,IF(X6=0,"",1),X6/W6-1)</f>
        <v>3.2280777582967657E-2</v>
      </c>
    </row>
    <row r="7" spans="1:25" ht="15.75">
      <c r="A7" s="76"/>
      <c r="B7" s="54"/>
      <c r="C7" s="54"/>
      <c r="D7" s="55"/>
      <c r="E7" s="54"/>
      <c r="F7" s="54"/>
      <c r="G7" s="55"/>
      <c r="H7" s="56"/>
      <c r="I7" s="56"/>
      <c r="J7" s="55"/>
      <c r="K7" s="54"/>
      <c r="L7" s="54"/>
      <c r="M7" s="55"/>
      <c r="N7" s="54"/>
      <c r="O7" s="54"/>
      <c r="P7" s="55"/>
      <c r="Q7" s="63"/>
      <c r="R7" s="63"/>
      <c r="S7" s="55"/>
      <c r="T7" s="63"/>
      <c r="U7" s="63"/>
      <c r="V7" s="55"/>
      <c r="W7" s="64"/>
      <c r="X7" s="64"/>
      <c r="Y7" s="55"/>
    </row>
    <row r="8" spans="1:25" ht="15.75">
      <c r="A8" s="75" t="s">
        <v>23</v>
      </c>
      <c r="B8" s="57"/>
      <c r="C8" s="57"/>
      <c r="D8" s="58"/>
      <c r="E8" s="59"/>
      <c r="F8" s="59"/>
      <c r="G8" s="58"/>
      <c r="H8" s="57"/>
      <c r="I8" s="57"/>
      <c r="J8" s="58"/>
      <c r="K8" s="57"/>
      <c r="L8" s="57"/>
      <c r="M8" s="58"/>
      <c r="N8" s="57"/>
      <c r="O8" s="57"/>
      <c r="P8" s="58"/>
      <c r="Q8" s="63"/>
      <c r="R8" s="63"/>
      <c r="S8" s="58"/>
      <c r="T8" s="63"/>
      <c r="U8" s="63"/>
      <c r="V8" s="58"/>
      <c r="W8" s="64"/>
      <c r="X8" s="64"/>
      <c r="Y8" s="58"/>
    </row>
    <row r="9" spans="1:25" ht="15.75">
      <c r="A9" s="77" t="s">
        <v>11</v>
      </c>
      <c r="B9" s="51">
        <v>1326</v>
      </c>
      <c r="C9" s="51">
        <v>1528</v>
      </c>
      <c r="D9" s="52">
        <f t="shared" ref="D9:D14" si="0">IF(B9=0,IF(C9=0,"",1),C9/B9-1)</f>
        <v>0.15233785822021106</v>
      </c>
      <c r="E9" s="51">
        <v>1125</v>
      </c>
      <c r="F9" s="51">
        <v>1362</v>
      </c>
      <c r="G9" s="52">
        <f t="shared" ref="G9:G14" si="1">IF(E9=0,IF(F9=0,"",1),F9/E9-1)</f>
        <v>0.21066666666666656</v>
      </c>
      <c r="H9" s="53">
        <v>0.64928234907417548</v>
      </c>
      <c r="I9" s="53">
        <v>0.6908655763861189</v>
      </c>
      <c r="J9" s="52">
        <f t="shared" ref="J9:J14" si="2">IF(H9=0,IF(I9=0,"",1),I9/H9-1)</f>
        <v>6.4044906459012507E-2</v>
      </c>
      <c r="K9" s="51">
        <v>60.398216897288798</v>
      </c>
      <c r="L9" s="51">
        <v>61.115906466512698</v>
      </c>
      <c r="M9" s="52">
        <f t="shared" ref="M9:M14" si="3">IF(K9=0,IF(L9=0,"",1),L9/K9-1)</f>
        <v>1.1882628429981335E-2</v>
      </c>
      <c r="N9" s="51">
        <v>39.215496146963197</v>
      </c>
      <c r="O9" s="51">
        <v>42.222875947347397</v>
      </c>
      <c r="P9" s="52">
        <f t="shared" ref="P9:P14" si="4">IF(N9=0,IF(O9=0,"",1),O9/N9-1)</f>
        <v>7.6688556715279299E-2</v>
      </c>
      <c r="Q9" s="61">
        <v>27381</v>
      </c>
      <c r="R9" s="61">
        <v>32591</v>
      </c>
      <c r="S9" s="52">
        <f t="shared" ref="S9:S14" si="5">IF(Q9=0,IF(R9=0,"",1),R9/Q9-1)</f>
        <v>0.19027792995142612</v>
      </c>
      <c r="T9" s="61">
        <v>17778</v>
      </c>
      <c r="U9" s="61">
        <v>22516</v>
      </c>
      <c r="V9" s="52">
        <f t="shared" ref="V9:V14" si="6">IF(T9=0,IF(U9=0,"",1),U9/T9-1)</f>
        <v>0.26650916863539198</v>
      </c>
      <c r="W9" s="62">
        <v>1073760</v>
      </c>
      <c r="X9" s="62">
        <v>1376090</v>
      </c>
      <c r="Y9" s="52">
        <f t="shared" ref="Y9:Y14" si="7">IF(W9=0,IF(X9=0,"",1),X9/W9-1)</f>
        <v>0.28156198778125474</v>
      </c>
    </row>
    <row r="10" spans="1:25" ht="15.75">
      <c r="A10" s="140" t="s">
        <v>12</v>
      </c>
      <c r="B10" s="54">
        <v>314</v>
      </c>
      <c r="C10" s="54">
        <v>465</v>
      </c>
      <c r="D10" s="55">
        <f t="shared" si="0"/>
        <v>0.48089171974522293</v>
      </c>
      <c r="E10" s="54">
        <v>269</v>
      </c>
      <c r="F10" s="54">
        <v>373</v>
      </c>
      <c r="G10" s="55">
        <f t="shared" si="1"/>
        <v>0.38661710037174712</v>
      </c>
      <c r="H10" s="56">
        <v>0.69737046833670457</v>
      </c>
      <c r="I10" s="56">
        <v>0.69459338695263628</v>
      </c>
      <c r="J10" s="55">
        <f t="shared" si="2"/>
        <v>-3.9822182185200727E-3</v>
      </c>
      <c r="K10" s="54">
        <v>52.893818328870999</v>
      </c>
      <c r="L10" s="54">
        <v>51.206386699903497</v>
      </c>
      <c r="M10" s="55">
        <f t="shared" si="3"/>
        <v>-3.1902246468118012E-2</v>
      </c>
      <c r="N10" s="54">
        <v>36.886586860121398</v>
      </c>
      <c r="O10" s="54">
        <v>35.567617571492399</v>
      </c>
      <c r="P10" s="55">
        <f t="shared" si="4"/>
        <v>-3.5757422979542652E-2</v>
      </c>
      <c r="Q10" s="63">
        <v>6427</v>
      </c>
      <c r="R10" s="63">
        <v>8952</v>
      </c>
      <c r="S10" s="55">
        <f t="shared" si="5"/>
        <v>0.39287381359887963</v>
      </c>
      <c r="T10" s="63">
        <v>4482</v>
      </c>
      <c r="U10" s="63">
        <v>6218</v>
      </c>
      <c r="V10" s="55">
        <f t="shared" si="6"/>
        <v>0.38732708612226685</v>
      </c>
      <c r="W10" s="64">
        <v>237070</v>
      </c>
      <c r="X10" s="64">
        <v>318401</v>
      </c>
      <c r="Y10" s="55">
        <f t="shared" si="7"/>
        <v>0.34306744843295234</v>
      </c>
    </row>
    <row r="11" spans="1:25" ht="15.75">
      <c r="A11" s="140" t="s">
        <v>13</v>
      </c>
      <c r="B11" s="51">
        <v>1012</v>
      </c>
      <c r="C11" s="51">
        <v>1063</v>
      </c>
      <c r="D11" s="52">
        <f t="shared" si="0"/>
        <v>5.039525691699609E-2</v>
      </c>
      <c r="E11" s="51">
        <v>856</v>
      </c>
      <c r="F11" s="51">
        <v>989</v>
      </c>
      <c r="G11" s="52">
        <f t="shared" si="1"/>
        <v>0.15537383177570097</v>
      </c>
      <c r="H11" s="53">
        <v>0.6345327861028921</v>
      </c>
      <c r="I11" s="53">
        <v>0.68945386860696312</v>
      </c>
      <c r="J11" s="52">
        <f t="shared" si="2"/>
        <v>8.6553577225504164E-2</v>
      </c>
      <c r="K11" s="51">
        <v>62.927905949157598</v>
      </c>
      <c r="L11" s="51">
        <v>64.896582402748805</v>
      </c>
      <c r="M11" s="52">
        <f t="shared" si="3"/>
        <v>3.1284633167068865E-2</v>
      </c>
      <c r="N11" s="51">
        <v>39.929819485539802</v>
      </c>
      <c r="O11" s="51">
        <v>44.743199796945703</v>
      </c>
      <c r="P11" s="52">
        <f t="shared" si="4"/>
        <v>0.12054600730536791</v>
      </c>
      <c r="Q11" s="61">
        <v>20954</v>
      </c>
      <c r="R11" s="61">
        <v>23639</v>
      </c>
      <c r="S11" s="52">
        <f t="shared" si="5"/>
        <v>0.12813782571346755</v>
      </c>
      <c r="T11" s="61">
        <v>13296</v>
      </c>
      <c r="U11" s="61">
        <v>16298</v>
      </c>
      <c r="V11" s="52">
        <f t="shared" si="6"/>
        <v>0.22578219013237066</v>
      </c>
      <c r="W11" s="62">
        <v>836689</v>
      </c>
      <c r="X11" s="62">
        <v>1057680</v>
      </c>
      <c r="Y11" s="52">
        <f t="shared" si="7"/>
        <v>0.26412561895758158</v>
      </c>
    </row>
    <row r="12" spans="1:25" ht="15.75">
      <c r="A12" s="140" t="s">
        <v>14</v>
      </c>
      <c r="B12" s="54">
        <v>389</v>
      </c>
      <c r="C12" s="54">
        <v>423</v>
      </c>
      <c r="D12" s="55">
        <f t="shared" si="0"/>
        <v>8.740359897172234E-2</v>
      </c>
      <c r="E12" s="54">
        <v>319</v>
      </c>
      <c r="F12" s="54">
        <v>391</v>
      </c>
      <c r="G12" s="55">
        <f t="shared" si="1"/>
        <v>0.22570532915360508</v>
      </c>
      <c r="H12" s="56">
        <v>0.57877259869634734</v>
      </c>
      <c r="I12" s="56">
        <v>0.64031749483527234</v>
      </c>
      <c r="J12" s="55">
        <f t="shared" si="2"/>
        <v>0.10633692105941339</v>
      </c>
      <c r="K12" s="54">
        <v>87.577321504462404</v>
      </c>
      <c r="L12" s="54">
        <v>90.516832229580601</v>
      </c>
      <c r="M12" s="55">
        <f t="shared" si="3"/>
        <v>3.3564747980656451E-2</v>
      </c>
      <c r="N12" s="54">
        <v>50.6873539540032</v>
      </c>
      <c r="O12" s="54">
        <v>57.959511253669703</v>
      </c>
      <c r="P12" s="55">
        <f t="shared" si="4"/>
        <v>0.14347084099646823</v>
      </c>
      <c r="Q12" s="63">
        <v>8131</v>
      </c>
      <c r="R12" s="63">
        <v>9197</v>
      </c>
      <c r="S12" s="55">
        <f t="shared" si="5"/>
        <v>0.1311031853400566</v>
      </c>
      <c r="T12" s="63">
        <v>4706</v>
      </c>
      <c r="U12" s="63">
        <v>5889</v>
      </c>
      <c r="V12" s="55">
        <f t="shared" si="6"/>
        <v>0.25138121546961334</v>
      </c>
      <c r="W12" s="64">
        <v>412139</v>
      </c>
      <c r="X12" s="64">
        <v>533054</v>
      </c>
      <c r="Y12" s="55">
        <f t="shared" si="7"/>
        <v>0.29338402820407672</v>
      </c>
    </row>
    <row r="13" spans="1:25" ht="15.75">
      <c r="A13" s="140" t="s">
        <v>15</v>
      </c>
      <c r="B13" s="51">
        <v>102</v>
      </c>
      <c r="C13" s="51">
        <v>102</v>
      </c>
      <c r="D13" s="52">
        <f t="shared" si="0"/>
        <v>0</v>
      </c>
      <c r="E13" s="51">
        <v>86</v>
      </c>
      <c r="F13" s="51">
        <v>90</v>
      </c>
      <c r="G13" s="52">
        <f t="shared" si="1"/>
        <v>4.6511627906976827E-2</v>
      </c>
      <c r="H13" s="53">
        <v>0.49438727782974751</v>
      </c>
      <c r="I13" s="53">
        <v>0.5949423247559894</v>
      </c>
      <c r="J13" s="52">
        <f t="shared" si="2"/>
        <v>0.20339327372592719</v>
      </c>
      <c r="K13" s="51">
        <v>132.484404564806</v>
      </c>
      <c r="L13" s="51">
        <v>131.493731357196</v>
      </c>
      <c r="M13" s="52">
        <f t="shared" si="3"/>
        <v>-7.4776590562808387E-3</v>
      </c>
      <c r="N13" s="51">
        <v>65.498604127689404</v>
      </c>
      <c r="O13" s="51">
        <v>78.231186224489804</v>
      </c>
      <c r="P13" s="52">
        <f t="shared" si="4"/>
        <v>0.1943947091143845</v>
      </c>
      <c r="Q13" s="61">
        <v>2138</v>
      </c>
      <c r="R13" s="61">
        <v>2254</v>
      </c>
      <c r="S13" s="52">
        <f t="shared" si="5"/>
        <v>5.4256314312441489E-2</v>
      </c>
      <c r="T13" s="61">
        <v>1057</v>
      </c>
      <c r="U13" s="61">
        <v>1341</v>
      </c>
      <c r="V13" s="52">
        <f t="shared" si="6"/>
        <v>0.26868495742667919</v>
      </c>
      <c r="W13" s="62">
        <v>140036</v>
      </c>
      <c r="X13" s="62">
        <v>176333</v>
      </c>
      <c r="Y13" s="52">
        <f t="shared" si="7"/>
        <v>0.25919763489388448</v>
      </c>
    </row>
    <row r="14" spans="1:25" ht="15.75">
      <c r="A14" s="140" t="s">
        <v>16</v>
      </c>
      <c r="B14" s="54">
        <v>32</v>
      </c>
      <c r="C14" s="54">
        <v>31</v>
      </c>
      <c r="D14" s="55">
        <f t="shared" si="0"/>
        <v>-3.125E-2</v>
      </c>
      <c r="E14" s="54">
        <v>26</v>
      </c>
      <c r="F14" s="54">
        <v>27</v>
      </c>
      <c r="G14" s="55">
        <f t="shared" si="1"/>
        <v>3.8461538461538547E-2</v>
      </c>
      <c r="H14" s="56">
        <v>0.43194444444444452</v>
      </c>
      <c r="I14" s="56">
        <v>0.58493150684931505</v>
      </c>
      <c r="J14" s="55">
        <f t="shared" si="2"/>
        <v>0.35418226666079344</v>
      </c>
      <c r="K14" s="54">
        <v>241.943026527331</v>
      </c>
      <c r="L14" s="54">
        <v>271.46258416276299</v>
      </c>
      <c r="M14" s="55">
        <f t="shared" si="3"/>
        <v>0.12201036772637597</v>
      </c>
      <c r="N14" s="54">
        <v>104.50594618055599</v>
      </c>
      <c r="O14" s="54">
        <v>158.78701840753399</v>
      </c>
      <c r="P14" s="55">
        <f t="shared" si="4"/>
        <v>0.51940654298460709</v>
      </c>
      <c r="Q14" s="63">
        <v>720</v>
      </c>
      <c r="R14" s="63">
        <v>730</v>
      </c>
      <c r="S14" s="55">
        <f t="shared" si="5"/>
        <v>1.388888888888884E-2</v>
      </c>
      <c r="T14" s="63">
        <v>311</v>
      </c>
      <c r="U14" s="63">
        <v>427</v>
      </c>
      <c r="V14" s="55">
        <f t="shared" si="6"/>
        <v>0.37299035369774924</v>
      </c>
      <c r="W14" s="64">
        <v>75244.3</v>
      </c>
      <c r="X14" s="64">
        <v>115915</v>
      </c>
      <c r="Y14" s="55">
        <f t="shared" si="7"/>
        <v>0.54051536129647015</v>
      </c>
    </row>
  </sheetData>
  <mergeCells count="7">
    <mergeCell ref="B1:P1"/>
    <mergeCell ref="Q2:S2"/>
    <mergeCell ref="T2:V2"/>
    <mergeCell ref="W2:Y2"/>
    <mergeCell ref="H2:J2"/>
    <mergeCell ref="K2:M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Definitions</vt:lpstr>
    </vt:vector>
  </TitlesOfParts>
  <Company>Tallinna Linnakantselei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Alamets</dc:creator>
  <cp:lastModifiedBy>Karen Alamets</cp:lastModifiedBy>
  <dcterms:created xsi:type="dcterms:W3CDTF">2020-08-04T07:19:47Z</dcterms:created>
  <dcterms:modified xsi:type="dcterms:W3CDTF">2020-08-04T09:34:39Z</dcterms:modified>
</cp:coreProperties>
</file>